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autoCompressPictures="0" defaultThemeVersion="124226"/>
  <mc:AlternateContent xmlns:mc="http://schemas.openxmlformats.org/markup-compatibility/2006">
    <mc:Choice Requires="x15">
      <x15ac:absPath xmlns:x15ac="http://schemas.microsoft.com/office/spreadsheetml/2010/11/ac" url="S:\Publics\DPS\CANCER\Cancer Inserm\PCSI\2025\2- Dossier scientifique et Guides\Version Final\"/>
    </mc:Choice>
  </mc:AlternateContent>
  <xr:revisionPtr revIDLastSave="0" documentId="13_ncr:1_{F705327C-3E01-4A28-9CE0-BAB9FE873EDF}" xr6:coauthVersionLast="47" xr6:coauthVersionMax="47" xr10:uidLastSave="{00000000-0000-0000-0000-000000000000}"/>
  <bookViews>
    <workbookView xWindow="-120" yWindow="-120" windowWidth="29040" windowHeight="15720" tabRatio="685" activeTab="8" xr2:uid="{00000000-000D-0000-FFFF-FFFF00000000}"/>
  </bookViews>
  <sheets>
    <sheet name="NOTICE" sheetId="4" r:id="rId1"/>
    <sheet name="NE PAS SUPPRIMER Gestion liste" sheetId="5" state="hidden" r:id="rId2"/>
    <sheet name="A - Equipe 1" sheetId="6" r:id="rId3"/>
    <sheet name="B - Equipe 2" sheetId="7" r:id="rId4"/>
    <sheet name="C - Equipe 3" sheetId="8" r:id="rId5"/>
    <sheet name="D - Equipe 4" sheetId="9" r:id="rId6"/>
    <sheet name="E - Equipe 5" sheetId="10" r:id="rId7"/>
    <sheet name="F - Répartition annuelle" sheetId="11" r:id="rId8"/>
    <sheet name="G - Fiche de synthèse" sheetId="12" r:id="rId9"/>
  </sheets>
  <externalReferences>
    <externalReference r:id="rId10"/>
  </externalReferences>
  <definedNames>
    <definedName name="Etat">[1]Feuil1!$A$12:$A$14</definedName>
    <definedName name="etats">'NE PAS SUPPRIMER Gestion liste'!$A$18:$A$20</definedName>
    <definedName name="Financeur">[1]Feuil1!$A$3:$A$8</definedName>
    <definedName name="financeurs">'NE PAS SUPPRIMER Gestion liste'!$A$9:$A$14</definedName>
    <definedName name="_xlnm.Print_Titles" localSheetId="2">'A - Equipe 1'!$4:$5</definedName>
    <definedName name="_xlnm.Print_Titles" localSheetId="3">'B - Equipe 2'!$4:$5</definedName>
    <definedName name="_xlnm.Print_Titles" localSheetId="4">'C - Equipe 3'!$4:$5</definedName>
    <definedName name="_xlnm.Print_Titles" localSheetId="5">'D - Equipe 4'!$4:$5</definedName>
    <definedName name="_xlnm.Print_Titles" localSheetId="6">'E - Equipe 5'!$4:$5</definedName>
    <definedName name="liste">'NE PAS SUPPRIMER Gestion liste'!$A$2:$A$5</definedName>
    <definedName name="org">'NE PAS SUPPRIMER Gestion liste'!$A$2:$A$4</definedName>
    <definedName name="subv">'NE PAS SUPPRIMER Gestion liste'!$A$17</definedName>
    <definedName name="_xlnm.Print_Area" localSheetId="2">'A - Equipe 1'!$A$1:$G$67</definedName>
    <definedName name="_xlnm.Print_Area" localSheetId="3">'B - Equipe 2'!$A$1:$G$66</definedName>
    <definedName name="_xlnm.Print_Area" localSheetId="4">'C - Equipe 3'!$A$1:$G$66</definedName>
    <definedName name="_xlnm.Print_Area" localSheetId="5">'D - Equipe 4'!$A$1:$G$66</definedName>
    <definedName name="_xlnm.Print_Area" localSheetId="6">'E - Equipe 5'!$A$1:$G$66</definedName>
    <definedName name="_xlnm.Print_Area" localSheetId="7">'F - Répartition annuelle'!$A$1:$I$71</definedName>
    <definedName name="_xlnm.Print_Area" localSheetId="8">'G - Fiche de synthèse'!$A$1:$C$62</definedName>
    <definedName name="_xlnm.Print_Area" localSheetId="0">NOTICE!$A$1:$H$60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5" i="11" l="1"/>
  <c r="I66" i="11"/>
  <c r="I67" i="11"/>
  <c r="I68" i="11"/>
  <c r="I69" i="11"/>
  <c r="I70" i="11"/>
  <c r="I64" i="11"/>
  <c r="F71" i="11"/>
  <c r="I51" i="11"/>
  <c r="I52" i="11"/>
  <c r="I53" i="11"/>
  <c r="I54" i="11"/>
  <c r="I55" i="11"/>
  <c r="I56" i="11"/>
  <c r="I50" i="11"/>
  <c r="I37" i="11"/>
  <c r="I38" i="11"/>
  <c r="I39" i="11"/>
  <c r="I40" i="11"/>
  <c r="I41" i="11"/>
  <c r="I42" i="11"/>
  <c r="I36" i="11"/>
  <c r="I23" i="11"/>
  <c r="I24" i="11"/>
  <c r="I25" i="11"/>
  <c r="I26" i="11"/>
  <c r="I27" i="11"/>
  <c r="I28" i="11"/>
  <c r="I22" i="11"/>
  <c r="F57" i="11"/>
  <c r="F43" i="11"/>
  <c r="F29" i="11"/>
  <c r="I8" i="11" l="1"/>
  <c r="I9" i="11"/>
  <c r="I10" i="11"/>
  <c r="I11" i="11"/>
  <c r="I12" i="11"/>
  <c r="I14" i="11"/>
  <c r="I13" i="11"/>
  <c r="F15" i="11"/>
  <c r="E44" i="6" l="1"/>
  <c r="D44" i="6"/>
  <c r="D44" i="7"/>
  <c r="E44" i="7"/>
  <c r="D44" i="9"/>
  <c r="E44" i="9"/>
  <c r="D44" i="10"/>
  <c r="E44" i="10"/>
  <c r="E44" i="8"/>
  <c r="D44" i="8"/>
  <c r="E30" i="6"/>
  <c r="D30" i="6"/>
  <c r="F24" i="10" l="1"/>
  <c r="F23" i="10"/>
  <c r="F22" i="10"/>
  <c r="F21" i="10"/>
  <c r="F20" i="10"/>
  <c r="F19" i="10"/>
  <c r="F18" i="10"/>
  <c r="F17" i="10"/>
  <c r="F16" i="10"/>
  <c r="F15" i="10"/>
  <c r="F14" i="10"/>
  <c r="F13" i="10"/>
  <c r="F24" i="9"/>
  <c r="F23" i="9"/>
  <c r="F22" i="9"/>
  <c r="F18" i="9"/>
  <c r="F17" i="9"/>
  <c r="F16" i="9"/>
  <c r="F15" i="9"/>
  <c r="F14" i="9"/>
  <c r="F13" i="9"/>
  <c r="F23" i="8"/>
  <c r="F22" i="8"/>
  <c r="F21" i="8"/>
  <c r="F17" i="8"/>
  <c r="G44" i="8"/>
  <c r="G30" i="8"/>
  <c r="F19" i="8"/>
  <c r="F18" i="8"/>
  <c r="F16" i="8"/>
  <c r="F15" i="8"/>
  <c r="F14" i="8"/>
  <c r="F29" i="6"/>
  <c r="F41" i="6"/>
  <c r="F43" i="6"/>
  <c r="G44" i="6"/>
  <c r="G30" i="6"/>
  <c r="G10" i="6" l="1"/>
  <c r="C57" i="11"/>
  <c r="F43" i="10" l="1"/>
  <c r="F42" i="10"/>
  <c r="F41" i="10"/>
  <c r="F40" i="10"/>
  <c r="F39" i="10"/>
  <c r="F38" i="10"/>
  <c r="F37" i="10"/>
  <c r="F36" i="10"/>
  <c r="F35" i="10"/>
  <c r="F34" i="10"/>
  <c r="F33" i="10"/>
  <c r="F29" i="10"/>
  <c r="F28" i="10"/>
  <c r="F27" i="10"/>
  <c r="F26" i="10"/>
  <c r="F25" i="10"/>
  <c r="F43" i="9"/>
  <c r="F42" i="9"/>
  <c r="F41" i="9"/>
  <c r="F40" i="9"/>
  <c r="F39" i="9"/>
  <c r="F38" i="9"/>
  <c r="F37" i="9"/>
  <c r="F36" i="9"/>
  <c r="F35" i="9"/>
  <c r="F34" i="9"/>
  <c r="F33" i="9"/>
  <c r="F29" i="9"/>
  <c r="F28" i="9"/>
  <c r="F27" i="9"/>
  <c r="F26" i="9"/>
  <c r="F25" i="9"/>
  <c r="F21" i="9"/>
  <c r="F20" i="9"/>
  <c r="F19" i="9"/>
  <c r="F43" i="8"/>
  <c r="F42" i="8"/>
  <c r="F41" i="8"/>
  <c r="F40" i="8"/>
  <c r="F39" i="8"/>
  <c r="F38" i="8"/>
  <c r="F37" i="8"/>
  <c r="F36" i="8"/>
  <c r="F35" i="8"/>
  <c r="F34" i="8"/>
  <c r="F33" i="8"/>
  <c r="F29" i="8"/>
  <c r="F28" i="8"/>
  <c r="F27" i="8"/>
  <c r="F26" i="8"/>
  <c r="F25" i="8"/>
  <c r="F24" i="8"/>
  <c r="F20" i="8"/>
  <c r="F13" i="8"/>
  <c r="F29" i="7"/>
  <c r="F28" i="7"/>
  <c r="F27" i="7"/>
  <c r="F26" i="7"/>
  <c r="F25" i="7"/>
  <c r="F24" i="7"/>
  <c r="F23" i="7"/>
  <c r="F22" i="7"/>
  <c r="F21" i="7"/>
  <c r="F20" i="7"/>
  <c r="F19" i="7"/>
  <c r="F18" i="7"/>
  <c r="F17" i="7"/>
  <c r="F16" i="7"/>
  <c r="F15" i="7"/>
  <c r="F14" i="7"/>
  <c r="F13" i="7"/>
  <c r="F28" i="6"/>
  <c r="F27" i="6"/>
  <c r="F26" i="6"/>
  <c r="F25" i="6"/>
  <c r="F24" i="6"/>
  <c r="F23" i="6"/>
  <c r="F22" i="6"/>
  <c r="F21" i="6"/>
  <c r="F20" i="6"/>
  <c r="F14" i="6" l="1"/>
  <c r="F15" i="6"/>
  <c r="F16" i="6"/>
  <c r="F17" i="6"/>
  <c r="F18" i="6"/>
  <c r="F19" i="6"/>
  <c r="H49" i="8" l="1"/>
  <c r="C51" i="12" l="1"/>
  <c r="B51" i="12"/>
  <c r="C50" i="12"/>
  <c r="B50" i="12"/>
  <c r="C49" i="12"/>
  <c r="B49" i="12"/>
  <c r="C52" i="12"/>
  <c r="B52" i="12"/>
  <c r="C41" i="12"/>
  <c r="B41" i="12"/>
  <c r="C40" i="12"/>
  <c r="B40" i="12"/>
  <c r="C39" i="12"/>
  <c r="B39" i="12"/>
  <c r="C42" i="12"/>
  <c r="B42" i="12"/>
  <c r="C30" i="12"/>
  <c r="B30" i="12"/>
  <c r="C29" i="12"/>
  <c r="B29" i="12"/>
  <c r="C31" i="12"/>
  <c r="B31" i="12"/>
  <c r="C32" i="12"/>
  <c r="B32" i="12"/>
  <c r="C21" i="12"/>
  <c r="B21" i="12"/>
  <c r="C20" i="12"/>
  <c r="B20" i="12"/>
  <c r="C19" i="12"/>
  <c r="B19" i="12"/>
  <c r="C22" i="12"/>
  <c r="B22" i="12"/>
  <c r="B43" i="11"/>
  <c r="C43" i="11"/>
  <c r="D43" i="11"/>
  <c r="E43" i="11"/>
  <c r="E29" i="11"/>
  <c r="C29" i="11"/>
  <c r="B29" i="11"/>
  <c r="D29" i="11"/>
  <c r="B15" i="11"/>
  <c r="C15" i="11"/>
  <c r="D15" i="11"/>
  <c r="E15" i="11"/>
  <c r="E57" i="11"/>
  <c r="C5" i="11"/>
  <c r="B57" i="11"/>
  <c r="D57" i="11"/>
  <c r="B71" i="11"/>
  <c r="C71" i="11"/>
  <c r="D71" i="11"/>
  <c r="E71" i="11"/>
  <c r="C10" i="12"/>
  <c r="B9" i="12"/>
  <c r="G30" i="10"/>
  <c r="G44" i="10"/>
  <c r="G10" i="8"/>
  <c r="F32" i="10"/>
  <c r="F44" i="10" s="1"/>
  <c r="E30" i="10"/>
  <c r="D30" i="10"/>
  <c r="F12" i="10"/>
  <c r="G44" i="9"/>
  <c r="G10" i="9" s="1"/>
  <c r="F32" i="9"/>
  <c r="G30" i="9"/>
  <c r="E30" i="9"/>
  <c r="D30" i="9"/>
  <c r="F12" i="9"/>
  <c r="F32" i="8"/>
  <c r="F44" i="8" s="1"/>
  <c r="E30" i="8"/>
  <c r="D30" i="8"/>
  <c r="F12" i="8"/>
  <c r="F30" i="8" s="1"/>
  <c r="G44" i="7"/>
  <c r="F43" i="7"/>
  <c r="F42" i="7"/>
  <c r="F41" i="7"/>
  <c r="F40" i="7"/>
  <c r="F39" i="7"/>
  <c r="F38" i="7"/>
  <c r="F37" i="7"/>
  <c r="F36" i="7"/>
  <c r="F35" i="7"/>
  <c r="F34" i="7"/>
  <c r="F33" i="7"/>
  <c r="F32" i="7"/>
  <c r="G30" i="7"/>
  <c r="E30" i="7"/>
  <c r="D30" i="7"/>
  <c r="F12" i="7"/>
  <c r="F35" i="6"/>
  <c r="D63" i="10"/>
  <c r="D63" i="9"/>
  <c r="D63" i="8"/>
  <c r="D63" i="7"/>
  <c r="F32" i="6"/>
  <c r="F12" i="6"/>
  <c r="F13" i="6"/>
  <c r="F39" i="6"/>
  <c r="F40" i="6"/>
  <c r="F42" i="6"/>
  <c r="F36" i="6"/>
  <c r="F33" i="6"/>
  <c r="F34" i="6"/>
  <c r="F37" i="6"/>
  <c r="F38" i="6"/>
  <c r="D63" i="6"/>
  <c r="C61" i="11"/>
  <c r="C47" i="11"/>
  <c r="C33" i="11"/>
  <c r="C19" i="11"/>
  <c r="C3" i="11"/>
  <c r="B10" i="12"/>
  <c r="C11" i="12"/>
  <c r="C9" i="12"/>
  <c r="B12" i="12"/>
  <c r="B11" i="12"/>
  <c r="C45" i="12"/>
  <c r="C35" i="12"/>
  <c r="C25" i="12"/>
  <c r="C15" i="12"/>
  <c r="C5" i="12"/>
  <c r="C3" i="12"/>
  <c r="C58" i="12" l="1"/>
  <c r="H49" i="9"/>
  <c r="I15" i="11"/>
  <c r="G10" i="10"/>
  <c r="H49" i="10"/>
  <c r="G50" i="9"/>
  <c r="C52" i="9"/>
  <c r="G10" i="7"/>
  <c r="H49" i="7"/>
  <c r="G50" i="7"/>
  <c r="I43" i="11"/>
  <c r="C60" i="12"/>
  <c r="B60" i="12"/>
  <c r="F10" i="8"/>
  <c r="B28" i="12" s="1"/>
  <c r="B33" i="12" s="1"/>
  <c r="F44" i="6"/>
  <c r="C59" i="12"/>
  <c r="C12" i="12"/>
  <c r="C61" i="12" s="1"/>
  <c r="H49" i="6"/>
  <c r="C28" i="12"/>
  <c r="C33" i="12" s="1"/>
  <c r="G50" i="8"/>
  <c r="C52" i="8" s="1"/>
  <c r="F30" i="6"/>
  <c r="B61" i="12"/>
  <c r="B59" i="12"/>
  <c r="B58" i="12"/>
  <c r="F30" i="7"/>
  <c r="F44" i="7"/>
  <c r="I71" i="11"/>
  <c r="F30" i="9"/>
  <c r="F44" i="9"/>
  <c r="F30" i="10"/>
  <c r="F10" i="10" s="1"/>
  <c r="F50" i="10" s="1"/>
  <c r="I29" i="11"/>
  <c r="I57" i="11"/>
  <c r="J57" i="11" s="1"/>
  <c r="C48" i="12"/>
  <c r="C53" i="12" s="1"/>
  <c r="G50" i="10"/>
  <c r="C38" i="12"/>
  <c r="C43" i="12" s="1"/>
  <c r="J29" i="11" l="1"/>
  <c r="C52" i="7"/>
  <c r="C52" i="10"/>
  <c r="F10" i="7"/>
  <c r="B18" i="12" s="1"/>
  <c r="B23" i="12" s="1"/>
  <c r="C18" i="12"/>
  <c r="C23" i="12" s="1"/>
  <c r="J43" i="11"/>
  <c r="F10" i="6"/>
  <c r="F50" i="6" s="1"/>
  <c r="G50" i="6"/>
  <c r="C52" i="6" s="1"/>
  <c r="F50" i="8"/>
  <c r="F51" i="8" s="1"/>
  <c r="B48" i="12"/>
  <c r="B53" i="12" s="1"/>
  <c r="C8" i="12"/>
  <c r="C13" i="12" s="1"/>
  <c r="F51" i="10"/>
  <c r="F50" i="7"/>
  <c r="F51" i="7" s="1"/>
  <c r="F10" i="9"/>
  <c r="J71" i="11"/>
  <c r="J15" i="11" l="1"/>
  <c r="F51" i="6"/>
  <c r="B8" i="12"/>
  <c r="B13" i="12" s="1"/>
  <c r="C57" i="12"/>
  <c r="C62" i="12" s="1"/>
  <c r="B38" i="12"/>
  <c r="F50" i="9"/>
  <c r="F51" i="9" s="1"/>
  <c r="B43" i="12" l="1"/>
  <c r="B57" i="12"/>
  <c r="B62"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200-000001000000}">
      <text>
        <r>
          <rPr>
            <b/>
            <sz val="9"/>
            <color indexed="81"/>
            <rFont val="Arial"/>
            <family val="2"/>
          </rPr>
          <t>Seules les cases colorées bleues sont à compléter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300-000001000000}">
      <text>
        <r>
          <rPr>
            <b/>
            <sz val="9"/>
            <color indexed="81"/>
            <rFont val="Arial"/>
            <family val="2"/>
          </rPr>
          <t>Seules les cases colorées sont à compléter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400-000001000000}">
      <text>
        <r>
          <rPr>
            <b/>
            <sz val="9"/>
            <color indexed="81"/>
            <rFont val="Arial"/>
            <family val="2"/>
          </rPr>
          <t>Seules les cases colorées sont à compléter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500-000001000000}">
      <text>
        <r>
          <rPr>
            <b/>
            <sz val="9"/>
            <color indexed="81"/>
            <rFont val="Arial"/>
            <family val="2"/>
          </rPr>
          <t>Seules les cases colorées sont à compléter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Anne CHEIKEL - INSERM</author>
  </authors>
  <commentList>
    <comment ref="A1" authorId="0" shapeId="0" xr:uid="{00000000-0006-0000-0600-000001000000}">
      <text>
        <r>
          <rPr>
            <b/>
            <sz val="9"/>
            <color indexed="81"/>
            <rFont val="Arial"/>
            <family val="2"/>
          </rPr>
          <t>Seules les cases colorées sont à compléter</t>
        </r>
      </text>
    </comment>
  </commentList>
</comments>
</file>

<file path=xl/sharedStrings.xml><?xml version="1.0" encoding="utf-8"?>
<sst xmlns="http://schemas.openxmlformats.org/spreadsheetml/2006/main" count="466" uniqueCount="174">
  <si>
    <t>Personnel permanent</t>
    <phoneticPr fontId="30" type="noConversion"/>
  </si>
  <si>
    <t>Personnel temporaire déjà financé</t>
    <phoneticPr fontId="30" type="noConversion"/>
  </si>
  <si>
    <t>Etablissements publics nationaux</t>
  </si>
  <si>
    <t>Commission Européenne</t>
  </si>
  <si>
    <t>Collectivités Territoriales</t>
  </si>
  <si>
    <t>Ministères</t>
  </si>
  <si>
    <t>Etat de la subvention</t>
  </si>
  <si>
    <t>Acquis</t>
  </si>
  <si>
    <t>En cours d'acquisition</t>
  </si>
  <si>
    <t>En cours de négociation</t>
  </si>
  <si>
    <t>Il convient d'indiquer les ressources complémentaires par rapport à l'aide demandée dans le cadre du Projet. Cette information permet aux experts d'évaluer la faisabilité du projet d'un point de vue financier.</t>
  </si>
  <si>
    <t>Le personnel indiqué doit être affecté au projet de recherche pour la quote-part de temps indiquée. Pour évaluer le coût du personnel, il convient de contacter le(s) service(s) des ressouces humaines compétent(s) de votre organisme gestionnaire pour obtenir les grilles salariales ou autres données nécessaires à cette estimation.</t>
  </si>
  <si>
    <t>(f)</t>
  </si>
  <si>
    <t>Coût mensuel</t>
  </si>
  <si>
    <t xml:space="preserve">3 - Onglets "équipes" </t>
  </si>
  <si>
    <t>Il convient de répartir l'aide demandée par année de réalisation du projet.</t>
  </si>
  <si>
    <t>Etablissements de santé</t>
  </si>
  <si>
    <t>Organismes publics de recherche (EPST, EPIC, …) ;</t>
  </si>
  <si>
    <t>Etablissement d'enseignement supérieur (Universités, écoles)</t>
  </si>
  <si>
    <t>Fondations/associations de recherche</t>
  </si>
  <si>
    <t>ANR</t>
  </si>
  <si>
    <t>Assocations, Fondations</t>
  </si>
  <si>
    <r>
      <t xml:space="preserve">Ressources complémentaires acquises et prévisionnelles Equipe 1 </t>
    </r>
    <r>
      <rPr>
        <b/>
        <sz val="11"/>
        <color indexed="9"/>
        <rFont val="Arial"/>
        <family val="2"/>
      </rPr>
      <t>(l)</t>
    </r>
  </si>
  <si>
    <t>Nom du financeur</t>
  </si>
  <si>
    <t>Type de financeur</t>
  </si>
  <si>
    <t>Montant total du financement</t>
  </si>
  <si>
    <t>Etat du financement</t>
  </si>
  <si>
    <t>Numéro du laboratoire</t>
  </si>
  <si>
    <t>1 - Recommandations générales</t>
  </si>
  <si>
    <t xml:space="preserve">TOTAL </t>
  </si>
  <si>
    <t>Nom et prénom du Responsable Equipe 2 :</t>
  </si>
  <si>
    <t>Equipe 2</t>
  </si>
  <si>
    <t>Nom et prénom du Responsable Equipe 3 :</t>
  </si>
  <si>
    <t>Equipe 3</t>
  </si>
  <si>
    <t>Nom et prénom du Responsable Equipe 4 :</t>
  </si>
  <si>
    <t>Equipe 4</t>
  </si>
  <si>
    <t>Nom et prénom du Responsable Equipe 5 :</t>
  </si>
  <si>
    <t>Equipe 5</t>
  </si>
  <si>
    <t>Acronyme du projet :</t>
  </si>
  <si>
    <t>BUDGET TOTAL PROJET DE RECHERCHE 
(équipes 1, 2, 3, 4 et 5)</t>
  </si>
  <si>
    <t>Nom et prénom du Responsable d'équipe 5 :</t>
  </si>
  <si>
    <t>Nom et prénom du Responsable d'équipe 4 :</t>
  </si>
  <si>
    <t>Nom et prénom du Responsable d'équipe 1 :</t>
  </si>
  <si>
    <t>Nom et prénom du Responsable d'équipe 2 :</t>
  </si>
  <si>
    <t>Nom et prénom du Responsable d'équipe 3 :</t>
  </si>
  <si>
    <t>2 - Dispositions générales pour le financement</t>
  </si>
  <si>
    <t>(a)</t>
  </si>
  <si>
    <t>Personnel</t>
  </si>
  <si>
    <t>(b)</t>
  </si>
  <si>
    <t>(c)</t>
  </si>
  <si>
    <t xml:space="preserve">(g) </t>
  </si>
  <si>
    <t>Coût complet</t>
  </si>
  <si>
    <t>(h)</t>
  </si>
  <si>
    <t>Equipement</t>
  </si>
  <si>
    <t xml:space="preserve">(k) </t>
  </si>
  <si>
    <t xml:space="preserve">Frais de gestion </t>
  </si>
  <si>
    <t xml:space="preserve">(l) </t>
  </si>
  <si>
    <t>Ressources complémentaires acquises et prévisionnelles</t>
  </si>
  <si>
    <t>Type organisme gestionnaire</t>
  </si>
  <si>
    <t>Titre et acronyme du projet :</t>
  </si>
  <si>
    <t>Nom développé du laboratoire :</t>
  </si>
  <si>
    <t xml:space="preserve">Numéro du laboratoire  : </t>
  </si>
  <si>
    <t>Catégorie de dépenses</t>
  </si>
  <si>
    <t>Aide demandée</t>
  </si>
  <si>
    <r>
      <t>Personnel</t>
    </r>
    <r>
      <rPr>
        <b/>
        <sz val="10"/>
        <rFont val="Arial"/>
        <family val="2"/>
      </rPr>
      <t xml:space="preserve"> </t>
    </r>
    <r>
      <rPr>
        <sz val="10"/>
        <rFont val="Arial"/>
        <family val="2"/>
      </rPr>
      <t>(taxes et charges comprises)</t>
    </r>
  </si>
  <si>
    <r>
      <t xml:space="preserve">Coût mensuel </t>
    </r>
    <r>
      <rPr>
        <sz val="8"/>
        <rFont val="Arial"/>
        <family val="2"/>
      </rPr>
      <t>(taxes et charges comprises) (f)</t>
    </r>
  </si>
  <si>
    <t>Dépenses de personnel (a)</t>
  </si>
  <si>
    <t>TOTAL</t>
  </si>
  <si>
    <t>Achat de petits matériels, consommables, fonctionnement</t>
  </si>
  <si>
    <t>Frais de mission (i)</t>
  </si>
  <si>
    <t xml:space="preserve">Taux de l'aide : </t>
  </si>
  <si>
    <t>Nom et prénom du Responsable Equipe 1 :</t>
  </si>
  <si>
    <t>Equipe 1 - Coordonnateur</t>
  </si>
  <si>
    <t>Date de recrutement envisagée</t>
  </si>
  <si>
    <t>Total - aide demandée</t>
  </si>
  <si>
    <t xml:space="preserve">Personnel </t>
  </si>
  <si>
    <t>Consommables, missions</t>
  </si>
  <si>
    <t>Frais de gestion</t>
  </si>
  <si>
    <t>(d)</t>
  </si>
  <si>
    <t>Niveau de recrutement</t>
  </si>
  <si>
    <t>(e)</t>
  </si>
  <si>
    <t>(i)</t>
  </si>
  <si>
    <t>Missions</t>
  </si>
  <si>
    <t>(j)</t>
  </si>
  <si>
    <t>Coût global</t>
  </si>
  <si>
    <t>Coût global du projet (g)</t>
  </si>
  <si>
    <t xml:space="preserve">Etablissement de droit public </t>
  </si>
  <si>
    <t xml:space="preserve">Etablissement de droit privé </t>
  </si>
  <si>
    <t xml:space="preserve">
</t>
  </si>
  <si>
    <t>Personnel permanent</t>
  </si>
  <si>
    <t>Personnel temporaire dont le financement est demandé dans le cadre du projet déposé</t>
  </si>
  <si>
    <t xml:space="preserve">Personnel temporaire </t>
  </si>
  <si>
    <t xml:space="preserve">4 - Onglet "E - Répartition annuelle" </t>
  </si>
  <si>
    <t>Le financement de personnel statutaire et CDI n'est pas autorisé pour les établissements de droit public.</t>
  </si>
  <si>
    <t>Personnel en CDI affecté au projet de recherche et déjà financé par l'établissement</t>
  </si>
  <si>
    <t>Personnel en CDD affecté au projet de recherche et déjà financé par l'établissement</t>
  </si>
  <si>
    <t>Personnel en CDD affecté au projet de recherche et dont le financement est demandé dans le cadre du projet</t>
  </si>
  <si>
    <t>(1) Etablissement de droit public</t>
  </si>
  <si>
    <t>(2) Etablissement de droit privé</t>
  </si>
  <si>
    <t>1-2. Chaque équipe qui demande un financement doit renseigner l'onglet qui lui correspond.</t>
  </si>
  <si>
    <r>
      <t xml:space="preserve">1-5. </t>
    </r>
    <r>
      <rPr>
        <sz val="10"/>
        <rFont val="Arial"/>
        <family val="2"/>
      </rPr>
      <t xml:space="preserve">Dans les onglets à renseigner, </t>
    </r>
    <r>
      <rPr>
        <b/>
        <sz val="10"/>
        <rFont val="Arial"/>
        <family val="2"/>
      </rPr>
      <t>seules les cellules de couleur bleue sont à remplir</t>
    </r>
    <r>
      <rPr>
        <sz val="10"/>
        <rFont val="Arial"/>
        <family val="2"/>
      </rPr>
      <t>.</t>
    </r>
    <r>
      <rPr>
        <b/>
        <sz val="10"/>
        <color indexed="30"/>
        <rFont val="Arial"/>
        <family val="2"/>
      </rPr>
      <t/>
    </r>
  </si>
  <si>
    <r>
      <t xml:space="preserve">2-1. Les coûts imputables au projet de recherche doivent être strictement rattachés à sa réalisation, à l'exclusion de toute marge bénéficiaire. </t>
    </r>
    <r>
      <rPr>
        <sz val="10"/>
        <rFont val="Arial"/>
        <family val="2"/>
      </rPr>
      <t>L'aide finance les coûts complémentaires nécessaires à la réalisation du projet de recherche.</t>
    </r>
  </si>
  <si>
    <t>Personnel en contrat à durée déterminée (CDD) ou en vacation, affecté au projet de recherche et financé sur une autre source de financement</t>
  </si>
  <si>
    <t>Le coût mensuel correspond aux dépenses de personnel montant brut + charges patronales comprises + taxes sur les salaires éventuellement applicables.</t>
  </si>
  <si>
    <t xml:space="preserve">Personnel en CDI dont le financement est demandé (c)(2) </t>
  </si>
  <si>
    <t>Personnel dont le financement est demandé sur le projet</t>
  </si>
  <si>
    <t xml:space="preserve">Personnel statutaire ou en contrat à durée indeterminée (CDI) affecté au projet de recherche </t>
  </si>
  <si>
    <t>Ressources complémentaires acquises et prévisionnelles Equipe 2 (l)</t>
  </si>
  <si>
    <t>Ressources complémentaires acquises et prévisionnelles Equipe 3 (l)</t>
  </si>
  <si>
    <r>
      <t xml:space="preserve">Personnel permanent (statutaire ou CDI) </t>
    </r>
    <r>
      <rPr>
        <b/>
        <u/>
        <sz val="10"/>
        <rFont val="Arial"/>
        <family val="2"/>
      </rPr>
      <t>déjà financé</t>
    </r>
    <r>
      <rPr>
        <sz val="10"/>
        <rFont val="Arial"/>
        <family val="2"/>
      </rPr>
      <t xml:space="preserve"> (b)(1)</t>
    </r>
  </si>
  <si>
    <r>
      <t xml:space="preserve">Personnel temporaire </t>
    </r>
    <r>
      <rPr>
        <b/>
        <u/>
        <sz val="10"/>
        <rFont val="Arial"/>
        <family val="2"/>
      </rPr>
      <t>déjà financé</t>
    </r>
    <r>
      <rPr>
        <sz val="10"/>
        <rFont val="Arial"/>
        <family val="2"/>
      </rPr>
      <t xml:space="preserve"> (b)(1)</t>
    </r>
  </si>
  <si>
    <r>
      <t xml:space="preserve">Personnel en CDI </t>
    </r>
    <r>
      <rPr>
        <b/>
        <u/>
        <sz val="10"/>
        <rFont val="Arial"/>
        <family val="2"/>
      </rPr>
      <t>déjà financé</t>
    </r>
    <r>
      <rPr>
        <sz val="10"/>
        <rFont val="Arial"/>
        <family val="2"/>
      </rPr>
      <t xml:space="preserve"> (b)(2)</t>
    </r>
  </si>
  <si>
    <r>
      <t xml:space="preserve">Personnel en CDD </t>
    </r>
    <r>
      <rPr>
        <b/>
        <u/>
        <sz val="10"/>
        <rFont val="Arial"/>
        <family val="2"/>
      </rPr>
      <t>déjà financé</t>
    </r>
    <r>
      <rPr>
        <sz val="10"/>
        <rFont val="Arial"/>
        <family val="2"/>
      </rPr>
      <t xml:space="preserve"> (b)(2)</t>
    </r>
  </si>
  <si>
    <t>Ressources complémentaires acquises et prévisionnelles Equipe 4 (l)</t>
  </si>
  <si>
    <t>Ressources complémentaires acquises et prévisionnelles Equipe 5 (l)</t>
  </si>
  <si>
    <t>Niveau du recrutement (d)</t>
  </si>
  <si>
    <t>Externalisation de prestation</t>
  </si>
  <si>
    <t xml:space="preserve">Externalisation de prestation </t>
  </si>
  <si>
    <t>Externalisation de prestation (j)</t>
  </si>
  <si>
    <t>Equipements</t>
  </si>
  <si>
    <r>
      <t>Niveau de recrutement</t>
    </r>
    <r>
      <rPr>
        <sz val="8"/>
        <rFont val="Arial"/>
        <family val="2"/>
      </rPr>
      <t xml:space="preserve"> (d)</t>
    </r>
    <r>
      <rPr>
        <b/>
        <sz val="8"/>
        <rFont val="Arial"/>
        <family val="2"/>
      </rPr>
      <t xml:space="preserve"> / fonction</t>
    </r>
  </si>
  <si>
    <t>Achat de petits matériels, consommables et fonctionnement</t>
  </si>
  <si>
    <r>
      <t>Personnel sans financement demandé sur le projet (</t>
    </r>
    <r>
      <rPr>
        <b/>
        <u/>
        <sz val="11"/>
        <color rgb="FF0000FF"/>
        <rFont val="Arial"/>
        <family val="2"/>
      </rPr>
      <t>déjà financé</t>
    </r>
    <r>
      <rPr>
        <b/>
        <sz val="11"/>
        <color rgb="FF0000FF"/>
        <rFont val="Arial"/>
        <family val="2"/>
      </rPr>
      <t>)</t>
    </r>
  </si>
  <si>
    <r>
      <t xml:space="preserve">2-2. </t>
    </r>
    <r>
      <rPr>
        <sz val="10"/>
        <rFont val="Arial"/>
        <family val="2"/>
      </rPr>
      <t xml:space="preserve">Le financement est attribué pour la durée du projet </t>
    </r>
  </si>
  <si>
    <t>Coordonnées bancaires de l'organisme gestionnaire</t>
  </si>
  <si>
    <t>Missions *</t>
  </si>
  <si>
    <t>*Au-delà de 5% ces frais devront faire l'objet d'une justification</t>
  </si>
  <si>
    <t>C'est l'ensemble des moyens nécessaires à la réalisation du projet, quelle que soit leur source de financement. Il comprend : les moyens existants en personnel (permanents et non permanents) ainsi que le matériel (équipement et fonctionnement) consacrés au projet + les moyens à acquérir nécessaires à la réalisation du projet. Pour la rubrique "personnel", il est calculé automatiquement à condition d'avoir renseigné les données (e) et (f). Pour les autres rubriques, il représente le montant total de l'investissement. Le montant demandé peut constituer la totalité du coût global ou une partie.</t>
  </si>
  <si>
    <t>Frais de gestion (k) (plafonnés à 8% du coût total des dépenses éligibles)</t>
  </si>
  <si>
    <r>
      <t xml:space="preserve">Les frais de gestion sont les frais d'administration générale imputables au projet. </t>
    </r>
    <r>
      <rPr>
        <b/>
        <sz val="10"/>
        <rFont val="Arial"/>
        <family val="2"/>
      </rPr>
      <t>Ils sont plafonnés à 8% du coût total des dépenses éligibles hors frais de gestion</t>
    </r>
    <r>
      <rPr>
        <sz val="10"/>
        <rFont val="Arial"/>
        <family val="2"/>
      </rPr>
      <t xml:space="preserve">. En conséquence, aucun prélèvement supplémentaire à quelque titre que ce soit n’est autorisé au titre de l’aide versée par l’Inserm. </t>
    </r>
    <r>
      <rPr>
        <b/>
        <sz val="10"/>
        <color rgb="FFFF0000"/>
        <rFont val="Arial"/>
        <family val="2"/>
      </rPr>
      <t>Ils se calculent sur l'aide demandée et non sur le coût global du projet</t>
    </r>
  </si>
  <si>
    <t xml:space="preserve">1-0. Tous les montants doivent être renseignés en arrondi, y compris pour les dépenses de personnels </t>
  </si>
  <si>
    <r>
      <t>1-6. Tous les montants financiers sont en euros (€) et hors taxes (HT)</t>
    </r>
    <r>
      <rPr>
        <sz val="10"/>
        <rFont val="Arial"/>
        <family val="2"/>
      </rPr>
      <t xml:space="preserve"> majorés, le cas échéant, de la TVA non récupérable. Il est recommandé à chaque équipe de s'adresser à son organisme gestionnaire afin de s'assurer de la cohérence du montage financier avant le dépôt du dossier et clôture de l'appel à projets.</t>
    </r>
  </si>
  <si>
    <t>MERCI DE NE PAS SUPPRIMER LES FEUILLES DE CALCULS</t>
  </si>
  <si>
    <r>
      <t xml:space="preserve">1-4. </t>
    </r>
    <r>
      <rPr>
        <b/>
        <u/>
        <sz val="10"/>
        <rFont val="Arial"/>
        <family val="2"/>
      </rPr>
      <t>Important</t>
    </r>
    <r>
      <rPr>
        <b/>
        <sz val="10"/>
        <rFont val="Arial"/>
        <family val="2"/>
      </rPr>
      <t xml:space="preserve"> : </t>
    </r>
    <r>
      <rPr>
        <sz val="10"/>
        <rFont val="Arial"/>
        <family val="2"/>
      </rPr>
      <t xml:space="preserve">Il est demandé de définir une numérotation dans les équipes de façon à ce que l'équipe n°i soit la même dans les documents de soumission Budget et Projet. </t>
    </r>
    <r>
      <rPr>
        <b/>
        <sz val="10"/>
        <rFont val="Arial"/>
        <family val="2"/>
      </rPr>
      <t>L'équipe du Coordonnateur doit être identifiée comme l'équipe n°1.</t>
    </r>
  </si>
  <si>
    <t xml:space="preserve"> </t>
  </si>
  <si>
    <r>
      <t>Personnel en CDI affecté au projet de recherche et dont le financement est demandé dans le cadre du projet.</t>
    </r>
    <r>
      <rPr>
        <b/>
        <sz val="10"/>
        <rFont val="Arial"/>
        <family val="2"/>
      </rPr>
      <t xml:space="preserve"> </t>
    </r>
    <r>
      <rPr>
        <b/>
        <sz val="10"/>
        <color rgb="FFFF0000"/>
        <rFont val="Arial"/>
        <family val="2"/>
      </rPr>
      <t>Le financement de CDI est autorisé pour les établissements de droit privé sous réserve d'une attestation du Directeur des Ressources Humaines de l'établissement stipulant que le CDI est affecté au projet pour la durée indiquée.</t>
    </r>
  </si>
  <si>
    <t>Il convient de joindre un Relevé d'Identité Bancaire par organisme gestionnaire ainsi que les coordonnées IBAN et BIC</t>
  </si>
  <si>
    <r>
      <t>1-3.</t>
    </r>
    <r>
      <rPr>
        <sz val="10"/>
        <rFont val="Arial"/>
        <family val="2"/>
      </rPr>
      <t xml:space="preserve"> Afin de garantir l'intégrité de l'ensemble des données calculées automatiquement, il est indispensable de </t>
    </r>
    <r>
      <rPr>
        <b/>
        <sz val="10"/>
        <color rgb="FFFF0000"/>
        <rFont val="Arial"/>
        <family val="2"/>
      </rPr>
      <t>ne pas modifier la structure du fichier</t>
    </r>
    <r>
      <rPr>
        <sz val="10"/>
        <rFont val="Arial"/>
        <family val="2"/>
      </rPr>
      <t xml:space="preserve"> (aucune suppression ni ajout d'onglets). De plus, il est demandé de </t>
    </r>
    <r>
      <rPr>
        <b/>
        <sz val="10"/>
        <color rgb="FFFF0000"/>
        <rFont val="Arial"/>
        <family val="2"/>
      </rPr>
      <t>ne pas modifier les noms des onglets</t>
    </r>
    <r>
      <rPr>
        <sz val="10"/>
        <color rgb="FFFF0000"/>
        <rFont val="Arial"/>
        <family val="2"/>
      </rPr>
      <t>,</t>
    </r>
    <r>
      <rPr>
        <sz val="10"/>
        <rFont val="Arial"/>
        <family val="2"/>
      </rPr>
      <t xml:space="preserve"> car cela pourrait perturber l'exploitation ultérieure des fichiers. 
Il est demandé également de ne pas changer le format du classeur</t>
    </r>
  </si>
  <si>
    <t>Il est nécessaire de justifier clairement toute demande visant à externaliser une prestation de service et préciser si cette externalisation sera réalisée par une structure publique ou privée.
Cette externalisation de prestation ne doit porter que sur une partie limitée du projet de recherche.
Les structures soumises au code de la commande publique doivent respecter les règles liées à l'achat public et aux procédures de mise en concurrence.</t>
  </si>
  <si>
    <t>Renseigner tous les montants en arrondi</t>
  </si>
  <si>
    <r>
      <t xml:space="preserve">Personnel en CDD affecté au projet de recherche et dont le financement est demandé dans le cadre du projet. </t>
    </r>
    <r>
      <rPr>
        <b/>
        <sz val="10"/>
        <color rgb="FFFF0000"/>
        <rFont val="Arial"/>
        <family val="2"/>
      </rPr>
      <t>Les vacations ne sont pas autorisées.</t>
    </r>
    <r>
      <rPr>
        <sz val="10"/>
        <rFont val="Arial"/>
        <family val="2"/>
      </rPr>
      <t xml:space="preserve">
</t>
    </r>
    <r>
      <rPr>
        <b/>
        <i/>
        <u/>
        <sz val="10"/>
        <color indexed="22"/>
        <rFont val="Arial"/>
        <family val="2"/>
      </rPr>
      <t/>
    </r>
  </si>
  <si>
    <r>
      <t xml:space="preserve">1-1.  </t>
    </r>
    <r>
      <rPr>
        <sz val="10"/>
        <rFont val="Arial"/>
        <family val="2"/>
      </rPr>
      <t>Seuls les onglets "A - Equipe 1", "B - Equipe 2", "C - Equipe 3", "D - Equipe 4", "E - Equipe 5" (en fonction du nombre de partenaires) et "F - Répartition annuelle" sont à renseigner. L'onglet "G - Fiche de synthèse" est rempli automatiquement à partir des données fournies dans les autres onglets.</t>
    </r>
  </si>
  <si>
    <t>Equipements (h) (50K€ max)</t>
  </si>
  <si>
    <r>
      <t xml:space="preserve">2-3 Le montant minimum demandé par équipe bénéficiaire devra être de 25 000€ pour les projets complet et de 15 000€ pour les preuves de concept. </t>
    </r>
    <r>
      <rPr>
        <b/>
        <sz val="10"/>
        <color rgb="FFFF0000"/>
        <rFont val="Arial"/>
        <family val="2"/>
      </rPr>
      <t>Ce montant s'apprécie hors frais de gestion</t>
    </r>
  </si>
  <si>
    <r>
      <t xml:space="preserve">BUDGET TOTAL </t>
    </r>
    <r>
      <rPr>
        <b/>
        <sz val="11"/>
        <color rgb="FFFF0000"/>
        <rFont val="Arial"/>
        <family val="2"/>
      </rPr>
      <t>(Le seuil minimal s'apprécie hors frais de gestion (voir notice 2.3))</t>
    </r>
  </si>
  <si>
    <r>
      <t xml:space="preserve">Personnel temporaire (CDD) dont le financement est demandé (c)(1) </t>
    </r>
    <r>
      <rPr>
        <b/>
        <sz val="10"/>
        <color rgb="FFFF0000"/>
        <rFont val="Arial"/>
        <family val="2"/>
      </rPr>
      <t>hors MASTER</t>
    </r>
  </si>
  <si>
    <r>
      <t xml:space="preserve">Personnel en CDD dont le financement est demandé (c)(2) </t>
    </r>
    <r>
      <rPr>
        <b/>
        <sz val="10"/>
        <color rgb="FFFF0000"/>
        <rFont val="Arial"/>
        <family val="2"/>
      </rPr>
      <t>hors MASTER</t>
    </r>
  </si>
  <si>
    <r>
      <t xml:space="preserve">Nombre de personne.mois </t>
    </r>
    <r>
      <rPr>
        <sz val="8"/>
        <rFont val="Arial"/>
        <family val="2"/>
      </rPr>
      <t>(e)</t>
    </r>
  </si>
  <si>
    <t>personne.mois</t>
  </si>
  <si>
    <t>Rappel : le porteur de projet doit être impliqué au moins à 30% de son temps de recherche soit 3,6 personnes.mois pour une personne à temps plein sur un projet de 12 mois.</t>
  </si>
  <si>
    <t>Pour calculer l'implication d'un Enseignant Chercheur, le calcul se fait sur le temps que cette personne consacre à la recherche. Pour un Enseignant Chercheur qui consacre 50% de son activité à la recherche et 50% à l'enseignement, si son activité de recherche est consacrée entièrement au projet déposé, on comptera 12 personnes.mois ; si son activité de recherche est consacrée à 75% du projet déposé, on comptera 9 personnes.mois. Cependant, pour le calcul du coût complet son salaire sera compté à 50%.</t>
  </si>
  <si>
    <t>Nombre d'personne.mois (e)</t>
  </si>
  <si>
    <t>Aide demandée Année 2026</t>
  </si>
  <si>
    <t>Signature, nom et tampon du Représentant légal de l'organisme gestionnaire</t>
  </si>
  <si>
    <t>Nombre de personnes.mois</t>
  </si>
  <si>
    <t>BDCRYLM</t>
  </si>
  <si>
    <t>Une personne.mois correspond à une personne à temps plein pendant un mois. Pour une personne qui travaille à temps plein sur 3 ans on compte 36 personnes.mois (3x12=36). Pour une personne qui travaille à mi-temps sur 3 ans, on compte 18 personnes.mois (3x6=18).</t>
  </si>
  <si>
    <r>
      <rPr>
        <sz val="10"/>
        <rFont val="Arial"/>
        <family val="2"/>
      </rPr>
      <t>Par exemple ingénieur d'étude, ingénieur de recherche, technicien, etc.</t>
    </r>
    <r>
      <rPr>
        <sz val="14"/>
        <rFont val="Arial"/>
        <family val="2"/>
      </rPr>
      <t xml:space="preserve">
</t>
    </r>
    <r>
      <rPr>
        <b/>
        <sz val="10"/>
        <color rgb="FFFF0000"/>
        <rFont val="Arial"/>
        <family val="2"/>
      </rPr>
      <t xml:space="preserve">Les gratifications de stage ( MASTER) sont à inclure dans les dépenses de fonctionnement </t>
    </r>
  </si>
  <si>
    <r>
      <t xml:space="preserve">Le soutien demandé devra être réaliste et pourra faire l’objet d’une vérification lors de la mise en place de l’aide ou lors de la justification des dépenses. Il ne devra pas dépasser 50 000€HT. Si vous souhaitez acheter un équipement plus cher que 50 000€HT, il faut envisager un co-financement avec une autre source. 
</t>
    </r>
    <r>
      <rPr>
        <b/>
        <sz val="10"/>
        <color rgb="FFFF0000"/>
        <rFont val="Arial"/>
        <family val="2"/>
      </rPr>
      <t>L'achat de matériel informatique-bureautique et mobilier n'est pas admis sauf accord préalable de l'Inserm et/ou du texte de l'AAP</t>
    </r>
    <r>
      <rPr>
        <sz val="10"/>
        <rFont val="Arial"/>
        <family val="2"/>
      </rPr>
      <t>.
Les seuils s’apprécient selon les règles applicables au sein de l’établissement gestionnaire (tout achat de matériel supérieur à 1 600€ HT est qualifié d'équipement pour l'Inserm).</t>
    </r>
  </si>
  <si>
    <r>
      <t xml:space="preserve">Frais de transport et d'hébergements. Il n'y a pas de maximum dans le cadre de frais de mission. Toutefois si les frais sont supérieurs à </t>
    </r>
    <r>
      <rPr>
        <b/>
        <sz val="10"/>
        <color rgb="FFFF0000"/>
        <rFont val="Arial"/>
        <family val="2"/>
      </rPr>
      <t>5%</t>
    </r>
    <r>
      <rPr>
        <sz val="10"/>
        <rFont val="Arial"/>
        <family val="2"/>
      </rPr>
      <t xml:space="preserve"> de la somme totale demandée, cette somme devra être justifiée en indiquant la nature des missions et leur utilité pour la réalisation du projet.</t>
    </r>
  </si>
  <si>
    <t>Aide demandée Année 2027</t>
  </si>
  <si>
    <t>Aide demandée Année 2028</t>
  </si>
  <si>
    <t xml:space="preserve">A noter : Le budget réservé au recrutement de personnel est limité à 85% de l'aide demandée HORS FRAIS DE GESTION par équipe et plafonné à 12 personnes/mois par an et par équipe, (ex : pour un projet de 36 mois, le nombre de personnes/mois est plafonné à 36).
Les fonctions support et administratives ne peuvent pas faire l'objet d'une demande d'aide. </t>
  </si>
  <si>
    <t>Le financement de contrats doctoraux est autorisé si l’étudiante ou l’étudiant devra être inscrit dans une école doctorale française accréditée par le Ministère de l'enseignement supérieur et de la recherche pour les disciplines principales suivantes : « Mathématiques et leurs interactions » ou « Sciences et technologies de l'information et de la communication » ou « Physique »</t>
  </si>
  <si>
    <t>Aide demandée à compter de la date de démarrage du Projet qui devra obligatoirement débuter sur 2025</t>
  </si>
  <si>
    <t>Aide demandée Année 2029</t>
  </si>
  <si>
    <t>NOTICE - Volet financier par équipe
Approches interdisciplinaires des processus oncogéniques et perspectives thérapeutiques : 
Apports de la physique, de la chimie et des sciences de l’ingénieur à l’oncologie (PCSI)</t>
  </si>
  <si>
    <t>Appel à projets :  Approches interdisciplinaires des processus oncogéniques et perspectives thérapeutiques : 
Apports de la physique, de la chimie et des sciences de l’ingénieur à l’oncologie (PCSI)
Budget Équipe 1</t>
  </si>
  <si>
    <t>Appel à projets :  Approches interdisciplinaires des processus oncogéniques et perspectives thérapeutiques : 
Apports de la physique, de la chimie et des sciences de l’ingénieur à l’oncologie (PCSI)
Budget Equipe 2</t>
  </si>
  <si>
    <t>Appel à projets :  Approches interdisciplinaires des processus oncogéniques et perspectives thérapeutiques : 
Apports de la physique, de la chimie et des sciences de l’ingénieur à l’oncologie (PCSI)
Budget Equipe 3</t>
  </si>
  <si>
    <t>Appel à projets : Approches interdisciplinaires des processus oncogéniques et perspectives thérapeutiques : 
Apports de la physique, de la chimie et des sciences de l’ingénieur à l’oncologie (PCSI)
Budget Equipe 4</t>
  </si>
  <si>
    <t>Appel à projets : Approches interdisciplinaires des processus oncogéniques et perspectives thérapeutiques : 
Apports de la physique, de la chimie et des sciences de l’ingénieur à l’oncologie (PCSI)
Budget Equipe 5</t>
  </si>
  <si>
    <t>Appel à projets : Approches interdisciplinaires des processus oncogéniques et perspectives thérapeutiques : 
Apports de la physique, de la chimie et des sciences de l’ingénieur à l’oncologie (PCSI)
Volet F -  Répartition annuelle</t>
  </si>
  <si>
    <t xml:space="preserve">SYNTHESE BUDGETAIRE DU PROJET
Appel à projets :  Approches interdisciplinaires des processus oncogéniques et perspectives thérapeutiques : 
Apports de la physique, de la chimie et des sciences de l’ingénieur à l’oncologie (PCSI)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</si>
</sst>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46" x14ac:knownFonts="1">
    <font>
      <sz val="11"/>
      <color theme="1"/>
      <name val="Calibri"/>
      <family val="2"/>
      <scheme val="minor"/>
    </font>
    <font>
      <sz val="10"/>
      <name val="Arial"/>
      <family val="2"/>
    </font>
    <font>
      <sz val="11"/>
      <name val="Arial"/>
      <family val="2"/>
    </font>
    <font>
      <b/>
      <sz val="10"/>
      <name val="Arial"/>
      <family val="2"/>
    </font>
    <font>
      <b/>
      <sz val="13"/>
      <name val="Arial"/>
      <family val="2"/>
    </font>
    <font>
      <b/>
      <sz val="11"/>
      <name val="Arial"/>
      <family val="2"/>
    </font>
    <font>
      <b/>
      <sz val="10"/>
      <color indexed="12"/>
      <name val="Arial"/>
      <family val="2"/>
    </font>
    <font>
      <b/>
      <sz val="10"/>
      <color indexed="10"/>
      <name val="Arial"/>
      <family val="2"/>
    </font>
    <font>
      <sz val="10"/>
      <color indexed="10"/>
      <name val="Arial"/>
      <family val="2"/>
    </font>
    <font>
      <sz val="10"/>
      <color indexed="30"/>
      <name val="Arial"/>
      <family val="2"/>
    </font>
    <font>
      <sz val="10"/>
      <color indexed="12"/>
      <name val="Arial"/>
      <family val="2"/>
    </font>
    <font>
      <b/>
      <u/>
      <sz val="10"/>
      <name val="Arial"/>
      <family val="2"/>
    </font>
    <font>
      <sz val="9"/>
      <name val="Arial"/>
      <family val="2"/>
    </font>
    <font>
      <b/>
      <u/>
      <sz val="11"/>
      <name val="Arial"/>
      <family val="2"/>
    </font>
    <font>
      <b/>
      <u/>
      <sz val="10"/>
      <color indexed="10"/>
      <name val="Arial"/>
      <family val="2"/>
    </font>
    <font>
      <b/>
      <i/>
      <u/>
      <sz val="10"/>
      <color indexed="22"/>
      <name val="Arial"/>
      <family val="2"/>
    </font>
    <font>
      <b/>
      <sz val="12"/>
      <name val="Arial"/>
      <family val="2"/>
    </font>
    <font>
      <b/>
      <sz val="18"/>
      <color indexed="12"/>
      <name val="Arial"/>
      <family val="2"/>
    </font>
    <font>
      <b/>
      <sz val="11"/>
      <color indexed="9"/>
      <name val="Arial"/>
      <family val="2"/>
    </font>
    <font>
      <b/>
      <sz val="10"/>
      <color indexed="9"/>
      <name val="Arial"/>
      <family val="2"/>
    </font>
    <font>
      <b/>
      <sz val="10.5"/>
      <color indexed="9"/>
      <name val="Arial"/>
      <family val="2"/>
    </font>
    <font>
      <b/>
      <sz val="8"/>
      <name val="Arial"/>
      <family val="2"/>
    </font>
    <font>
      <sz val="8"/>
      <name val="Arial"/>
      <family val="2"/>
    </font>
    <font>
      <b/>
      <sz val="11"/>
      <color indexed="12"/>
      <name val="Arial"/>
      <family val="2"/>
    </font>
    <font>
      <b/>
      <i/>
      <sz val="10"/>
      <color indexed="12"/>
      <name val="Arial"/>
      <family val="2"/>
    </font>
    <font>
      <b/>
      <sz val="9"/>
      <color indexed="12"/>
      <name val="Arial"/>
      <family val="2"/>
    </font>
    <font>
      <b/>
      <sz val="9"/>
      <color indexed="81"/>
      <name val="Arial"/>
      <family val="2"/>
    </font>
    <font>
      <b/>
      <sz val="10"/>
      <color indexed="10"/>
      <name val="Arial"/>
      <family val="2"/>
    </font>
    <font>
      <b/>
      <u/>
      <sz val="18"/>
      <name val="Arial"/>
      <family val="2"/>
    </font>
    <font>
      <b/>
      <sz val="10"/>
      <color indexed="30"/>
      <name val="Arial"/>
      <family val="2"/>
    </font>
    <font>
      <sz val="8"/>
      <name val="Verdana"/>
      <family val="2"/>
    </font>
    <font>
      <b/>
      <i/>
      <sz val="11"/>
      <name val="Arial"/>
      <family val="2"/>
    </font>
    <font>
      <u/>
      <sz val="11"/>
      <color theme="10"/>
      <name val="Calibri"/>
      <family val="2"/>
      <scheme val="minor"/>
    </font>
    <font>
      <u/>
      <sz val="11"/>
      <color theme="11"/>
      <name val="Calibri"/>
      <family val="2"/>
      <scheme val="minor"/>
    </font>
    <font>
      <b/>
      <sz val="10"/>
      <color rgb="FFFF0000"/>
      <name val="Arial"/>
      <family val="2"/>
    </font>
    <font>
      <b/>
      <sz val="11"/>
      <color rgb="FF0000FF"/>
      <name val="Arial"/>
      <family val="2"/>
    </font>
    <font>
      <b/>
      <u/>
      <sz val="11"/>
      <color rgb="FF0000FF"/>
      <name val="Arial"/>
      <family val="2"/>
    </font>
    <font>
      <b/>
      <sz val="11"/>
      <color indexed="63"/>
      <name val="Arial"/>
      <family val="2"/>
    </font>
    <font>
      <b/>
      <sz val="14"/>
      <color theme="0"/>
      <name val="Arial"/>
      <family val="2"/>
    </font>
    <font>
      <b/>
      <sz val="12"/>
      <color rgb="FFFF0000"/>
      <name val="Arial"/>
      <family val="2"/>
    </font>
    <font>
      <b/>
      <sz val="14"/>
      <color rgb="FFFF0000"/>
      <name val="Arial"/>
      <family val="2"/>
    </font>
    <font>
      <sz val="10"/>
      <color rgb="FFFF0000"/>
      <name val="Arial"/>
      <family val="2"/>
    </font>
    <font>
      <b/>
      <sz val="16"/>
      <color rgb="FFFF0000"/>
      <name val="Arial"/>
      <family val="2"/>
    </font>
    <font>
      <sz val="14"/>
      <name val="Arial"/>
      <family val="2"/>
    </font>
    <font>
      <b/>
      <sz val="11"/>
      <color rgb="FFFF0000"/>
      <name val="Arial"/>
      <family val="2"/>
    </font>
    <font>
      <b/>
      <i/>
      <sz val="14"/>
      <color rgb="FFFF0000"/>
      <name val="Arial"/>
      <family val="2"/>
    </font>
  </fonts>
  <fills count="11">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1"/>
        <bgColor indexed="64"/>
      </patternFill>
    </fill>
    <fill>
      <patternFill patternType="solid">
        <fgColor indexed="22"/>
        <bgColor indexed="64"/>
      </patternFill>
    </fill>
    <fill>
      <patternFill patternType="solid">
        <fgColor indexed="27"/>
        <bgColor indexed="64"/>
      </patternFill>
    </fill>
    <fill>
      <patternFill patternType="solid">
        <fgColor theme="1"/>
        <bgColor indexed="64"/>
      </patternFill>
    </fill>
    <fill>
      <patternFill patternType="solid">
        <fgColor theme="0"/>
        <bgColor indexed="64"/>
      </patternFill>
    </fill>
    <fill>
      <patternFill patternType="solid">
        <fgColor rgb="FFFFC452"/>
        <bgColor indexed="64"/>
      </patternFill>
    </fill>
    <fill>
      <patternFill patternType="solid">
        <fgColor rgb="FFC0C0C0"/>
        <bgColor indexed="64"/>
      </patternFill>
    </fill>
  </fills>
  <borders count="77">
    <border>
      <left/>
      <right/>
      <top/>
      <bottom/>
      <diagonal/>
    </border>
    <border>
      <left/>
      <right/>
      <top/>
      <bottom style="thin">
        <color auto="1"/>
      </bottom>
      <diagonal/>
    </border>
    <border>
      <left style="thin">
        <color auto="1"/>
      </left>
      <right/>
      <top/>
      <bottom/>
      <diagonal/>
    </border>
    <border>
      <left/>
      <right style="thin">
        <color auto="1"/>
      </right>
      <top/>
      <bottom/>
      <diagonal/>
    </border>
    <border>
      <left/>
      <right/>
      <top style="medium">
        <color auto="1"/>
      </top>
      <bottom/>
      <diagonal/>
    </border>
    <border>
      <left style="medium">
        <color auto="1"/>
      </left>
      <right/>
      <top style="medium">
        <color auto="1"/>
      </top>
      <bottom/>
      <diagonal/>
    </border>
    <border>
      <left style="medium">
        <color indexed="9"/>
      </left>
      <right style="medium">
        <color indexed="9"/>
      </right>
      <top style="medium">
        <color auto="1"/>
      </top>
      <bottom style="medium">
        <color auto="1"/>
      </bottom>
      <diagonal/>
    </border>
    <border>
      <left style="medium">
        <color indexed="9"/>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diagonal/>
    </border>
    <border>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top style="thin">
        <color auto="1"/>
      </top>
      <bottom/>
      <diagonal/>
    </border>
    <border>
      <left style="medium">
        <color indexed="9"/>
      </left>
      <right/>
      <top style="medium">
        <color indexed="9"/>
      </top>
      <bottom style="medium">
        <color indexed="9"/>
      </bottom>
      <diagonal/>
    </border>
    <border>
      <left/>
      <right/>
      <top style="medium">
        <color indexed="9"/>
      </top>
      <bottom style="medium">
        <color indexed="9"/>
      </bottom>
      <diagonal/>
    </border>
    <border>
      <left/>
      <right style="medium">
        <color indexed="9"/>
      </right>
      <top style="medium">
        <color indexed="9"/>
      </top>
      <bottom style="medium">
        <color indexed="9"/>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right style="medium">
        <color auto="1"/>
      </right>
      <top style="medium">
        <color auto="1"/>
      </top>
      <bottom style="medium">
        <color auto="1"/>
      </bottom>
      <diagonal/>
    </border>
    <border>
      <left style="medium">
        <color auto="1"/>
      </left>
      <right style="thin">
        <color auto="1"/>
      </right>
      <top/>
      <bottom/>
      <diagonal/>
    </border>
    <border>
      <left style="medium">
        <color auto="1"/>
      </left>
      <right/>
      <top/>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bottom style="medium">
        <color auto="1"/>
      </bottom>
      <diagonal/>
    </border>
    <border>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2">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29">
    <xf numFmtId="0" fontId="0" fillId="0" borderId="0" xfId="0"/>
    <xf numFmtId="0" fontId="1" fillId="0" borderId="0" xfId="2"/>
    <xf numFmtId="0" fontId="4" fillId="0" borderId="2" xfId="2" applyFont="1" applyBorder="1" applyAlignment="1">
      <alignment horizontal="center" vertical="center" wrapText="1"/>
    </xf>
    <xf numFmtId="0" fontId="4" fillId="0" borderId="0" xfId="2" applyFont="1" applyAlignment="1">
      <alignment horizontal="center" vertical="center"/>
    </xf>
    <xf numFmtId="0" fontId="4" fillId="0" borderId="3" xfId="2" applyFont="1" applyBorder="1" applyAlignment="1">
      <alignment horizontal="center" vertical="center"/>
    </xf>
    <xf numFmtId="0" fontId="6" fillId="0" borderId="2" xfId="2" applyFont="1" applyBorder="1" applyAlignment="1">
      <alignment horizontal="center" vertical="center"/>
    </xf>
    <xf numFmtId="49" fontId="5" fillId="2" borderId="2" xfId="2" applyNumberFormat="1" applyFont="1" applyFill="1" applyBorder="1" applyAlignment="1">
      <alignment horizontal="left" vertical="top"/>
    </xf>
    <xf numFmtId="0" fontId="5" fillId="0" borderId="2" xfId="2" applyFont="1" applyBorder="1" applyAlignment="1">
      <alignment vertical="top"/>
    </xf>
    <xf numFmtId="0" fontId="11" fillId="2" borderId="0" xfId="2" applyFont="1" applyFill="1" applyAlignment="1">
      <alignment vertical="top" wrapText="1"/>
    </xf>
    <xf numFmtId="0" fontId="11" fillId="2" borderId="3" xfId="2" applyFont="1" applyFill="1" applyBorder="1" applyAlignment="1">
      <alignment vertical="top" wrapText="1"/>
    </xf>
    <xf numFmtId="0" fontId="2" fillId="0" borderId="2" xfId="2" applyFont="1" applyBorder="1" applyAlignment="1">
      <alignment vertical="top"/>
    </xf>
    <xf numFmtId="49" fontId="2" fillId="0" borderId="2" xfId="2" applyNumberFormat="1" applyFont="1" applyBorder="1" applyAlignment="1">
      <alignment vertical="top" wrapText="1"/>
    </xf>
    <xf numFmtId="0" fontId="13" fillId="2" borderId="0" xfId="2" applyFont="1" applyFill="1" applyAlignment="1">
      <alignment vertical="top"/>
    </xf>
    <xf numFmtId="0" fontId="14" fillId="2" borderId="0" xfId="2" applyFont="1" applyFill="1" applyAlignment="1">
      <alignment vertical="top"/>
    </xf>
    <xf numFmtId="0" fontId="14" fillId="2" borderId="3" xfId="2" applyFont="1" applyFill="1" applyBorder="1" applyAlignment="1">
      <alignment vertical="top"/>
    </xf>
    <xf numFmtId="4" fontId="1" fillId="4" borderId="11" xfId="2" applyNumberFormat="1" applyFill="1" applyBorder="1" applyAlignment="1" applyProtection="1">
      <alignment horizontal="right" vertical="center"/>
      <protection locked="0"/>
    </xf>
    <xf numFmtId="4" fontId="1" fillId="4" borderId="13" xfId="2" applyNumberFormat="1" applyFill="1" applyBorder="1" applyAlignment="1" applyProtection="1">
      <alignment vertical="center"/>
      <protection locked="0"/>
    </xf>
    <xf numFmtId="0" fontId="12" fillId="4" borderId="9" xfId="2" applyFont="1" applyFill="1" applyBorder="1" applyAlignment="1" applyProtection="1">
      <alignment vertical="center" wrapText="1"/>
      <protection locked="0"/>
    </xf>
    <xf numFmtId="4" fontId="12" fillId="4" borderId="9" xfId="2" applyNumberFormat="1" applyFont="1" applyFill="1" applyBorder="1" applyAlignment="1" applyProtection="1">
      <alignment vertical="center" wrapText="1"/>
      <protection locked="0"/>
    </xf>
    <xf numFmtId="0" fontId="12" fillId="4" borderId="34" xfId="2" applyFont="1" applyFill="1" applyBorder="1" applyAlignment="1" applyProtection="1">
      <alignment vertical="center" wrapText="1"/>
      <protection locked="0"/>
    </xf>
    <xf numFmtId="0" fontId="12" fillId="4" borderId="13" xfId="2" applyFont="1" applyFill="1" applyBorder="1" applyAlignment="1" applyProtection="1">
      <alignment vertical="center" wrapText="1"/>
      <protection locked="0"/>
    </xf>
    <xf numFmtId="4" fontId="12" fillId="4" borderId="13" xfId="2" applyNumberFormat="1" applyFont="1" applyFill="1" applyBorder="1" applyAlignment="1" applyProtection="1">
      <alignment vertical="center" wrapText="1"/>
      <protection locked="0"/>
    </xf>
    <xf numFmtId="0" fontId="12" fillId="4" borderId="35" xfId="2" applyFont="1" applyFill="1" applyBorder="1" applyAlignment="1" applyProtection="1">
      <alignment vertical="center" wrapText="1"/>
      <protection locked="0"/>
    </xf>
    <xf numFmtId="0" fontId="12" fillId="4" borderId="36" xfId="2" applyFont="1" applyFill="1" applyBorder="1" applyAlignment="1" applyProtection="1">
      <alignment vertical="center" wrapText="1"/>
      <protection locked="0"/>
    </xf>
    <xf numFmtId="4" fontId="12" fillId="4" borderId="36" xfId="2" applyNumberFormat="1" applyFont="1" applyFill="1" applyBorder="1" applyAlignment="1" applyProtection="1">
      <alignment vertical="center" wrapText="1"/>
      <protection locked="0"/>
    </xf>
    <xf numFmtId="0" fontId="12" fillId="4" borderId="37" xfId="2" applyFont="1" applyFill="1" applyBorder="1" applyAlignment="1" applyProtection="1">
      <alignment vertical="center" wrapText="1"/>
      <protection locked="0"/>
    </xf>
    <xf numFmtId="0" fontId="1" fillId="0" borderId="0" xfId="2" applyAlignment="1">
      <alignment horizontal="center" vertical="center" wrapText="1"/>
    </xf>
    <xf numFmtId="0" fontId="6" fillId="0" borderId="0" xfId="2" applyFont="1"/>
    <xf numFmtId="0" fontId="1" fillId="0" borderId="0" xfId="2" applyAlignment="1">
      <alignment vertical="center"/>
    </xf>
    <xf numFmtId="0" fontId="5" fillId="0" borderId="0" xfId="2" applyFont="1" applyAlignment="1">
      <alignment horizontal="center" vertical="center" wrapText="1"/>
    </xf>
    <xf numFmtId="0" fontId="3" fillId="0" borderId="0" xfId="2" applyFont="1" applyAlignment="1">
      <alignment vertical="center"/>
    </xf>
    <xf numFmtId="0" fontId="3" fillId="0" borderId="29" xfId="2" applyFont="1" applyBorder="1" applyAlignment="1">
      <alignment horizontal="left" vertical="center"/>
    </xf>
    <xf numFmtId="0" fontId="1" fillId="0" borderId="43" xfId="2" applyBorder="1" applyAlignment="1">
      <alignment horizontal="left" vertical="center" wrapText="1"/>
    </xf>
    <xf numFmtId="4" fontId="1" fillId="4" borderId="44" xfId="2" applyNumberFormat="1" applyFill="1" applyBorder="1" applyAlignment="1" applyProtection="1">
      <alignment vertical="center"/>
      <protection locked="0"/>
    </xf>
    <xf numFmtId="4" fontId="1" fillId="4" borderId="11" xfId="2" applyNumberFormat="1" applyFill="1" applyBorder="1" applyAlignment="1" applyProtection="1">
      <alignment vertical="center"/>
      <protection locked="0"/>
    </xf>
    <xf numFmtId="4" fontId="1" fillId="4" borderId="40" xfId="2" applyNumberFormat="1" applyFill="1" applyBorder="1" applyAlignment="1" applyProtection="1">
      <alignment vertical="center"/>
      <protection locked="0"/>
    </xf>
    <xf numFmtId="0" fontId="1" fillId="0" borderId="17" xfId="2" applyBorder="1" applyAlignment="1">
      <alignment horizontal="left" vertical="center" wrapText="1"/>
    </xf>
    <xf numFmtId="4" fontId="1" fillId="4" borderId="46" xfId="2" applyNumberFormat="1" applyFill="1" applyBorder="1" applyAlignment="1" applyProtection="1">
      <alignment vertical="center"/>
      <protection locked="0"/>
    </xf>
    <xf numFmtId="0" fontId="1" fillId="0" borderId="20" xfId="2" applyBorder="1" applyAlignment="1">
      <alignment horizontal="left" vertical="center" wrapText="1"/>
    </xf>
    <xf numFmtId="4" fontId="1" fillId="4" borderId="47" xfId="2" applyNumberFormat="1" applyFill="1" applyBorder="1" applyAlignment="1" applyProtection="1">
      <alignment vertical="center"/>
      <protection locked="0"/>
    </xf>
    <xf numFmtId="4" fontId="1" fillId="4" borderId="36" xfId="2" applyNumberFormat="1" applyFill="1" applyBorder="1" applyAlignment="1" applyProtection="1">
      <alignment vertical="center"/>
      <protection locked="0"/>
    </xf>
    <xf numFmtId="0" fontId="1" fillId="0" borderId="23" xfId="2" applyBorder="1" applyAlignment="1">
      <alignment horizontal="left" vertical="center" wrapText="1"/>
    </xf>
    <xf numFmtId="4" fontId="1" fillId="4" borderId="23" xfId="2" applyNumberFormat="1" applyFill="1" applyBorder="1" applyAlignment="1" applyProtection="1">
      <alignment vertical="center"/>
      <protection locked="0"/>
    </xf>
    <xf numFmtId="4" fontId="1" fillId="4" borderId="15" xfId="2" applyNumberFormat="1" applyFill="1" applyBorder="1" applyAlignment="1" applyProtection="1">
      <alignment vertical="center"/>
      <protection locked="0"/>
    </xf>
    <xf numFmtId="0" fontId="5" fillId="0" borderId="26" xfId="2" applyFont="1" applyBorder="1" applyAlignment="1">
      <alignment horizontal="left" vertical="center" wrapText="1"/>
    </xf>
    <xf numFmtId="4" fontId="5" fillId="0" borderId="26" xfId="2" applyNumberFormat="1" applyFont="1" applyBorder="1" applyAlignment="1">
      <alignment vertical="center"/>
    </xf>
    <xf numFmtId="4" fontId="5" fillId="0" borderId="38" xfId="2" applyNumberFormat="1" applyFont="1" applyBorder="1" applyAlignment="1">
      <alignment vertical="center"/>
    </xf>
    <xf numFmtId="0" fontId="5" fillId="0" borderId="0" xfId="2" applyFont="1" applyAlignment="1">
      <alignment horizontal="left" vertical="center" wrapText="1"/>
    </xf>
    <xf numFmtId="4" fontId="5" fillId="0" borderId="0" xfId="2" applyNumberFormat="1" applyFont="1" applyAlignment="1">
      <alignment vertical="center"/>
    </xf>
    <xf numFmtId="0" fontId="19" fillId="0" borderId="0" xfId="2" applyFont="1" applyAlignment="1">
      <alignment horizontal="left" vertical="center" wrapText="1"/>
    </xf>
    <xf numFmtId="0" fontId="19" fillId="0" borderId="0" xfId="2" applyFont="1" applyAlignment="1">
      <alignment vertical="center"/>
    </xf>
    <xf numFmtId="0" fontId="1" fillId="0" borderId="0" xfId="2" applyAlignment="1">
      <alignment horizontal="center" vertical="center"/>
    </xf>
    <xf numFmtId="0" fontId="3" fillId="0" borderId="50" xfId="2" applyFont="1" applyBorder="1" applyAlignment="1">
      <alignment horizontal="center" vertical="center"/>
    </xf>
    <xf numFmtId="0" fontId="3" fillId="0" borderId="38" xfId="2" applyFont="1" applyBorder="1" applyAlignment="1">
      <alignment horizontal="center" vertical="center"/>
    </xf>
    <xf numFmtId="4" fontId="1" fillId="0" borderId="44" xfId="2" applyNumberFormat="1" applyBorder="1" applyAlignment="1">
      <alignment vertical="center"/>
    </xf>
    <xf numFmtId="4" fontId="1" fillId="0" borderId="11" xfId="2" applyNumberFormat="1" applyBorder="1" applyAlignment="1">
      <alignment vertical="center"/>
    </xf>
    <xf numFmtId="4" fontId="1" fillId="0" borderId="46" xfId="2" applyNumberFormat="1" applyBorder="1" applyAlignment="1">
      <alignment vertical="center"/>
    </xf>
    <xf numFmtId="4" fontId="1" fillId="0" borderId="13" xfId="2" applyNumberFormat="1" applyBorder="1" applyAlignment="1">
      <alignment vertical="center"/>
    </xf>
    <xf numFmtId="4" fontId="1" fillId="0" borderId="47" xfId="2" applyNumberFormat="1" applyBorder="1" applyAlignment="1">
      <alignment vertical="center"/>
    </xf>
    <xf numFmtId="4" fontId="1" fillId="0" borderId="36" xfId="2" applyNumberFormat="1" applyBorder="1" applyAlignment="1">
      <alignment vertical="center"/>
    </xf>
    <xf numFmtId="4" fontId="1" fillId="0" borderId="23" xfId="2" applyNumberFormat="1" applyBorder="1" applyAlignment="1">
      <alignment vertical="center"/>
    </xf>
    <xf numFmtId="4" fontId="1" fillId="0" borderId="15" xfId="2" applyNumberFormat="1" applyBorder="1" applyAlignment="1">
      <alignment vertical="center"/>
    </xf>
    <xf numFmtId="4" fontId="1" fillId="0" borderId="51" xfId="2" applyNumberFormat="1" applyBorder="1" applyAlignment="1">
      <alignment vertical="center"/>
    </xf>
    <xf numFmtId="4" fontId="1" fillId="4" borderId="52" xfId="2" applyNumberFormat="1" applyFill="1" applyBorder="1" applyAlignment="1" applyProtection="1">
      <alignment vertical="center"/>
      <protection locked="0"/>
    </xf>
    <xf numFmtId="0" fontId="3" fillId="0" borderId="0" xfId="2" applyFont="1"/>
    <xf numFmtId="0" fontId="5" fillId="0" borderId="0" xfId="2" applyFont="1" applyAlignment="1">
      <alignment vertical="center"/>
    </xf>
    <xf numFmtId="0" fontId="2" fillId="0" borderId="0" xfId="2" applyFont="1" applyAlignment="1">
      <alignment vertical="center"/>
    </xf>
    <xf numFmtId="4" fontId="1" fillId="0" borderId="0" xfId="2" applyNumberFormat="1" applyAlignment="1">
      <alignment vertical="center"/>
    </xf>
    <xf numFmtId="0" fontId="3" fillId="0" borderId="0" xfId="0" applyFont="1"/>
    <xf numFmtId="4" fontId="0" fillId="4" borderId="11" xfId="1" applyNumberFormat="1" applyFont="1" applyFill="1" applyBorder="1" applyAlignment="1" applyProtection="1">
      <alignment horizontal="right" vertical="center"/>
      <protection locked="0"/>
    </xf>
    <xf numFmtId="4" fontId="1" fillId="4" borderId="13" xfId="2" applyNumberFormat="1" applyFill="1" applyBorder="1" applyAlignment="1" applyProtection="1">
      <alignment horizontal="right"/>
      <protection locked="0"/>
    </xf>
    <xf numFmtId="4" fontId="0" fillId="4" borderId="13" xfId="1" applyNumberFormat="1" applyFont="1" applyFill="1" applyBorder="1" applyAlignment="1" applyProtection="1">
      <alignment horizontal="right"/>
      <protection locked="0"/>
    </xf>
    <xf numFmtId="4" fontId="1" fillId="4" borderId="13" xfId="2" applyNumberFormat="1" applyFill="1" applyBorder="1" applyAlignment="1" applyProtection="1">
      <alignment horizontal="right" vertical="center"/>
      <protection locked="0"/>
    </xf>
    <xf numFmtId="0" fontId="1" fillId="0" borderId="40" xfId="2" applyBorder="1" applyAlignment="1">
      <alignment horizontal="left" vertical="center"/>
    </xf>
    <xf numFmtId="0" fontId="9" fillId="0" borderId="1" xfId="2" applyFont="1" applyBorder="1" applyAlignment="1">
      <alignment horizontal="left" vertical="center" wrapText="1"/>
    </xf>
    <xf numFmtId="0" fontId="9" fillId="0" borderId="54" xfId="2" applyFont="1" applyBorder="1" applyAlignment="1">
      <alignment horizontal="left" vertical="center" wrapText="1"/>
    </xf>
    <xf numFmtId="49" fontId="5" fillId="0" borderId="2" xfId="2" applyNumberFormat="1" applyFont="1" applyBorder="1" applyAlignment="1">
      <alignment horizontal="left" vertical="top"/>
    </xf>
    <xf numFmtId="0" fontId="5" fillId="0" borderId="68" xfId="2" applyFont="1" applyBorder="1" applyAlignment="1">
      <alignment horizontal="center" vertical="center" wrapText="1"/>
    </xf>
    <xf numFmtId="4" fontId="1" fillId="4" borderId="19" xfId="2" applyNumberFormat="1" applyFill="1" applyBorder="1" applyAlignment="1" applyProtection="1">
      <alignment horizontal="right"/>
      <protection locked="0"/>
    </xf>
    <xf numFmtId="4" fontId="1" fillId="4" borderId="54" xfId="2" applyNumberFormat="1" applyFill="1" applyBorder="1" applyAlignment="1" applyProtection="1">
      <alignment horizontal="right" vertical="center"/>
      <protection locked="0"/>
    </xf>
    <xf numFmtId="4" fontId="1" fillId="4" borderId="19" xfId="2" applyNumberFormat="1" applyFill="1" applyBorder="1" applyAlignment="1" applyProtection="1">
      <alignment horizontal="right" vertical="center"/>
      <protection locked="0"/>
    </xf>
    <xf numFmtId="4" fontId="1" fillId="4" borderId="36" xfId="2" applyNumberFormat="1" applyFill="1" applyBorder="1" applyAlignment="1" applyProtection="1">
      <alignment horizontal="right" vertical="center"/>
      <protection locked="0"/>
    </xf>
    <xf numFmtId="0" fontId="35" fillId="0" borderId="2" xfId="2" applyFont="1" applyBorder="1" applyAlignment="1">
      <alignment vertical="center"/>
    </xf>
    <xf numFmtId="0" fontId="35" fillId="2" borderId="0" xfId="2" applyFont="1" applyFill="1" applyAlignment="1">
      <alignment vertical="center"/>
    </xf>
    <xf numFmtId="49" fontId="35" fillId="2" borderId="0" xfId="2" applyNumberFormat="1" applyFont="1" applyFill="1" applyAlignment="1">
      <alignment vertical="center"/>
    </xf>
    <xf numFmtId="49" fontId="35" fillId="2" borderId="2" xfId="2" applyNumberFormat="1" applyFont="1" applyFill="1" applyBorder="1" applyAlignment="1">
      <alignment horizontal="left" vertical="center"/>
    </xf>
    <xf numFmtId="49" fontId="35" fillId="2" borderId="0" xfId="2" applyNumberFormat="1" applyFont="1" applyFill="1" applyAlignment="1">
      <alignment horizontal="left" vertical="center"/>
    </xf>
    <xf numFmtId="0" fontId="6" fillId="2" borderId="0" xfId="2" applyFont="1" applyFill="1" applyAlignment="1">
      <alignment horizontal="left" vertical="center"/>
    </xf>
    <xf numFmtId="0" fontId="10" fillId="0" borderId="3" xfId="2" applyFont="1" applyBorder="1" applyAlignment="1">
      <alignment vertical="center"/>
    </xf>
    <xf numFmtId="49" fontId="8" fillId="0" borderId="0" xfId="2" applyNumberFormat="1" applyFont="1" applyAlignment="1">
      <alignment horizontal="left" vertical="center" wrapText="1"/>
    </xf>
    <xf numFmtId="0" fontId="8" fillId="0" borderId="0" xfId="2" applyFont="1" applyAlignment="1">
      <alignment horizontal="left" vertical="center" wrapText="1"/>
    </xf>
    <xf numFmtId="0" fontId="8" fillId="0" borderId="3" xfId="2" applyFont="1" applyBorder="1" applyAlignment="1">
      <alignment horizontal="left" vertical="center" wrapText="1"/>
    </xf>
    <xf numFmtId="0" fontId="5" fillId="0" borderId="2" xfId="2" applyFont="1" applyBorder="1" applyAlignment="1">
      <alignment vertical="center"/>
    </xf>
    <xf numFmtId="0" fontId="35" fillId="0" borderId="2" xfId="2" applyFont="1" applyBorder="1" applyAlignment="1">
      <alignment horizontal="left" vertical="center" wrapText="1"/>
    </xf>
    <xf numFmtId="0" fontId="35" fillId="0" borderId="0" xfId="2" applyFont="1" applyAlignment="1">
      <alignment horizontal="left" vertical="center" wrapText="1"/>
    </xf>
    <xf numFmtId="0" fontId="35" fillId="0" borderId="0" xfId="2" applyFont="1" applyAlignment="1">
      <alignment vertical="center"/>
    </xf>
    <xf numFmtId="0" fontId="31" fillId="8" borderId="0" xfId="2" applyFont="1" applyFill="1" applyAlignment="1">
      <alignment vertical="center"/>
    </xf>
    <xf numFmtId="0" fontId="11" fillId="8" borderId="0" xfId="2" applyFont="1" applyFill="1" applyAlignment="1">
      <alignment vertical="center" wrapText="1"/>
    </xf>
    <xf numFmtId="0" fontId="11" fillId="8" borderId="3" xfId="2" applyFont="1" applyFill="1" applyBorder="1" applyAlignment="1">
      <alignment vertical="center" wrapText="1"/>
    </xf>
    <xf numFmtId="0" fontId="11" fillId="8" borderId="0" xfId="2" applyFont="1" applyFill="1" applyAlignment="1">
      <alignment vertical="top" wrapText="1"/>
    </xf>
    <xf numFmtId="49" fontId="12" fillId="8" borderId="0" xfId="2" applyNumberFormat="1" applyFont="1" applyFill="1" applyAlignment="1">
      <alignment vertical="top" wrapText="1"/>
    </xf>
    <xf numFmtId="49" fontId="35" fillId="8" borderId="0" xfId="2" applyNumberFormat="1" applyFont="1" applyFill="1" applyAlignment="1">
      <alignment horizontal="left" vertical="center"/>
    </xf>
    <xf numFmtId="0" fontId="6" fillId="0" borderId="2" xfId="2" applyFont="1" applyBorder="1" applyAlignment="1">
      <alignment horizontal="center" vertical="top"/>
    </xf>
    <xf numFmtId="49" fontId="1" fillId="8" borderId="0" xfId="2" applyNumberFormat="1" applyFill="1" applyAlignment="1">
      <alignment vertical="top"/>
    </xf>
    <xf numFmtId="4" fontId="1" fillId="4" borderId="42" xfId="2" applyNumberFormat="1" applyFill="1" applyBorder="1" applyAlignment="1" applyProtection="1">
      <alignment vertical="center"/>
      <protection locked="0"/>
    </xf>
    <xf numFmtId="4" fontId="1" fillId="4" borderId="55" xfId="2" applyNumberFormat="1" applyFill="1" applyBorder="1" applyAlignment="1" applyProtection="1">
      <alignment vertical="center"/>
      <protection locked="0"/>
    </xf>
    <xf numFmtId="4" fontId="1" fillId="4" borderId="14" xfId="2" applyNumberFormat="1" applyFill="1" applyBorder="1" applyAlignment="1" applyProtection="1">
      <alignment vertical="center"/>
      <protection locked="0"/>
    </xf>
    <xf numFmtId="4" fontId="10" fillId="6" borderId="12" xfId="2" applyNumberFormat="1" applyFont="1" applyFill="1" applyBorder="1" applyProtection="1">
      <protection locked="0"/>
    </xf>
    <xf numFmtId="4" fontId="10" fillId="6" borderId="14" xfId="2" applyNumberFormat="1" applyFont="1" applyFill="1" applyBorder="1" applyProtection="1">
      <protection locked="0"/>
    </xf>
    <xf numFmtId="4" fontId="10" fillId="6" borderId="53" xfId="2" applyNumberFormat="1" applyFont="1" applyFill="1" applyBorder="1" applyProtection="1">
      <protection locked="0"/>
    </xf>
    <xf numFmtId="0" fontId="39" fillId="0" borderId="0" xfId="2" applyFont="1"/>
    <xf numFmtId="0" fontId="1" fillId="0" borderId="0" xfId="2" applyAlignment="1">
      <alignment horizontal="left" vertical="center" wrapText="1"/>
    </xf>
    <xf numFmtId="0" fontId="1" fillId="0" borderId="3" xfId="2" applyBorder="1" applyAlignment="1">
      <alignment horizontal="left" vertical="center" wrapText="1"/>
    </xf>
    <xf numFmtId="49" fontId="1" fillId="8" borderId="0" xfId="2" applyNumberFormat="1" applyFill="1" applyAlignment="1">
      <alignment vertical="top" wrapText="1"/>
    </xf>
    <xf numFmtId="0" fontId="16" fillId="0" borderId="0" xfId="2" applyFont="1" applyAlignment="1">
      <alignment horizontal="center" vertical="center" wrapText="1"/>
    </xf>
    <xf numFmtId="0" fontId="16" fillId="0" borderId="4" xfId="2" applyFont="1" applyBorder="1" applyAlignment="1">
      <alignment horizontal="center" vertical="center" wrapText="1"/>
    </xf>
    <xf numFmtId="0" fontId="17" fillId="0" borderId="0" xfId="2" applyFont="1" applyAlignment="1">
      <alignment horizontal="center" vertical="center" wrapText="1"/>
    </xf>
    <xf numFmtId="0" fontId="18" fillId="3" borderId="5" xfId="2" applyFont="1" applyFill="1" applyBorder="1" applyAlignment="1">
      <alignment horizontal="left" vertical="center"/>
    </xf>
    <xf numFmtId="0" fontId="19" fillId="3" borderId="5" xfId="2" applyFont="1" applyFill="1" applyBorder="1" applyAlignment="1">
      <alignment horizontal="center" vertical="center"/>
    </xf>
    <xf numFmtId="0" fontId="19" fillId="3" borderId="4" xfId="2" applyFont="1" applyFill="1" applyBorder="1" applyAlignment="1">
      <alignment horizontal="center" vertical="center" wrapText="1"/>
    </xf>
    <xf numFmtId="0" fontId="19" fillId="3" borderId="6" xfId="2" applyFont="1" applyFill="1" applyBorder="1" applyAlignment="1">
      <alignment horizontal="center" vertical="center" wrapText="1"/>
    </xf>
    <xf numFmtId="0" fontId="20" fillId="3" borderId="7" xfId="2" applyFont="1" applyFill="1" applyBorder="1" applyAlignment="1">
      <alignment horizontal="center" vertical="center" wrapText="1"/>
    </xf>
    <xf numFmtId="0" fontId="5" fillId="0" borderId="8" xfId="2" applyFont="1" applyBorder="1" applyAlignment="1">
      <alignment vertical="center"/>
    </xf>
    <xf numFmtId="0" fontId="3" fillId="0" borderId="32" xfId="2" applyFont="1" applyBorder="1" applyAlignment="1">
      <alignment vertical="center" wrapText="1"/>
    </xf>
    <xf numFmtId="0" fontId="21" fillId="0" borderId="9" xfId="2" applyFont="1" applyBorder="1" applyAlignment="1">
      <alignment horizontal="center" vertical="center" wrapText="1"/>
    </xf>
    <xf numFmtId="49" fontId="21" fillId="0" borderId="9" xfId="2" applyNumberFormat="1" applyFont="1" applyBorder="1" applyAlignment="1">
      <alignment horizontal="center" vertical="center" wrapText="1"/>
    </xf>
    <xf numFmtId="4" fontId="5" fillId="0" borderId="10" xfId="2" applyNumberFormat="1" applyFont="1" applyBorder="1" applyAlignment="1">
      <alignment horizontal="right" vertical="center" wrapText="1"/>
    </xf>
    <xf numFmtId="4" fontId="23" fillId="0" borderId="10" xfId="2" applyNumberFormat="1" applyFont="1" applyBorder="1" applyAlignment="1">
      <alignment horizontal="right" vertical="center" wrapText="1"/>
    </xf>
    <xf numFmtId="0" fontId="1" fillId="9" borderId="13" xfId="2" applyFill="1" applyBorder="1" applyAlignment="1">
      <alignment wrapText="1"/>
    </xf>
    <xf numFmtId="4" fontId="1" fillId="0" borderId="12" xfId="1" applyNumberFormat="1" applyFill="1" applyBorder="1" applyAlignment="1" applyProtection="1">
      <alignment horizontal="right" vertical="center"/>
    </xf>
    <xf numFmtId="4" fontId="0" fillId="7" borderId="13" xfId="1" applyNumberFormat="1" applyFont="1" applyFill="1" applyBorder="1" applyAlignment="1" applyProtection="1">
      <alignment horizontal="right"/>
    </xf>
    <xf numFmtId="4" fontId="1" fillId="0" borderId="14" xfId="1" applyNumberFormat="1" applyFill="1" applyBorder="1" applyAlignment="1" applyProtection="1">
      <alignment horizontal="right" vertical="center"/>
    </xf>
    <xf numFmtId="0" fontId="1" fillId="10" borderId="13" xfId="2" applyFill="1" applyBorder="1"/>
    <xf numFmtId="0" fontId="3" fillId="0" borderId="13" xfId="2" applyFont="1" applyBorder="1" applyAlignment="1">
      <alignment vertical="center"/>
    </xf>
    <xf numFmtId="4" fontId="3" fillId="0" borderId="13" xfId="2" applyNumberFormat="1" applyFont="1" applyBorder="1" applyAlignment="1">
      <alignment horizontal="right" vertical="center"/>
    </xf>
    <xf numFmtId="4" fontId="3" fillId="0" borderId="14" xfId="2" applyNumberFormat="1" applyFont="1" applyBorder="1" applyAlignment="1">
      <alignment vertical="center"/>
    </xf>
    <xf numFmtId="4" fontId="6" fillId="0" borderId="14" xfId="2" applyNumberFormat="1" applyFont="1" applyBorder="1" applyAlignment="1">
      <alignment horizontal="right" vertical="center" wrapText="1"/>
    </xf>
    <xf numFmtId="0" fontId="1" fillId="9" borderId="13" xfId="2" applyFill="1" applyBorder="1"/>
    <xf numFmtId="4" fontId="1" fillId="0" borderId="12" xfId="2" applyNumberFormat="1" applyBorder="1" applyAlignment="1">
      <alignment vertical="center"/>
    </xf>
    <xf numFmtId="4" fontId="10" fillId="7" borderId="12" xfId="2" applyNumberFormat="1" applyFont="1" applyFill="1" applyBorder="1"/>
    <xf numFmtId="4" fontId="1" fillId="0" borderId="14" xfId="2" applyNumberFormat="1" applyBorder="1" applyAlignment="1">
      <alignment vertical="center"/>
    </xf>
    <xf numFmtId="0" fontId="1" fillId="10" borderId="36" xfId="2" applyFill="1" applyBorder="1" applyAlignment="1">
      <alignment vertical="top" wrapText="1"/>
    </xf>
    <xf numFmtId="0" fontId="3" fillId="0" borderId="36" xfId="2" applyFont="1" applyBorder="1" applyAlignment="1">
      <alignment vertical="center"/>
    </xf>
    <xf numFmtId="4" fontId="3" fillId="0" borderId="36" xfId="2" applyNumberFormat="1" applyFont="1" applyBorder="1" applyAlignment="1">
      <alignment vertical="center"/>
    </xf>
    <xf numFmtId="4" fontId="3" fillId="0" borderId="16" xfId="2" applyNumberFormat="1" applyFont="1" applyBorder="1" applyAlignment="1">
      <alignment vertical="center"/>
    </xf>
    <xf numFmtId="4" fontId="6" fillId="0" borderId="16" xfId="2" applyNumberFormat="1" applyFont="1" applyBorder="1" applyAlignment="1">
      <alignment horizontal="right" vertical="center" wrapText="1"/>
    </xf>
    <xf numFmtId="0" fontId="2" fillId="0" borderId="66" xfId="2" applyFont="1" applyBorder="1" applyAlignment="1">
      <alignment vertical="center"/>
    </xf>
    <xf numFmtId="0" fontId="2" fillId="0" borderId="70" xfId="2" applyFont="1" applyBorder="1" applyAlignment="1">
      <alignment vertical="center"/>
    </xf>
    <xf numFmtId="0" fontId="2" fillId="0" borderId="71" xfId="2" applyFont="1" applyBorder="1" applyAlignment="1">
      <alignment vertical="center"/>
    </xf>
    <xf numFmtId="0" fontId="2" fillId="0" borderId="17" xfId="2" applyFont="1" applyBorder="1" applyAlignment="1">
      <alignment vertical="center"/>
    </xf>
    <xf numFmtId="0" fontId="2" fillId="0" borderId="18" xfId="2" applyFont="1" applyBorder="1" applyAlignment="1">
      <alignment vertical="center"/>
    </xf>
    <xf numFmtId="0" fontId="2" fillId="0" borderId="69" xfId="2" applyFont="1" applyBorder="1" applyAlignment="1">
      <alignment vertical="center"/>
    </xf>
    <xf numFmtId="0" fontId="2" fillId="0" borderId="20" xfId="2" applyFont="1" applyBorder="1" applyAlignment="1">
      <alignment vertical="center"/>
    </xf>
    <xf numFmtId="0" fontId="2" fillId="0" borderId="21" xfId="2" applyFont="1" applyBorder="1" applyAlignment="1">
      <alignment vertical="center"/>
    </xf>
    <xf numFmtId="0" fontId="2" fillId="0" borderId="72" xfId="2" applyFont="1" applyBorder="1" applyAlignment="1">
      <alignment vertical="center"/>
    </xf>
    <xf numFmtId="0" fontId="2" fillId="0" borderId="23" xfId="2" applyFont="1" applyBorder="1" applyAlignment="1">
      <alignment vertical="center"/>
    </xf>
    <xf numFmtId="0" fontId="2" fillId="0" borderId="24" xfId="2" applyFont="1" applyBorder="1" applyAlignment="1">
      <alignment vertical="center"/>
    </xf>
    <xf numFmtId="0" fontId="2" fillId="0" borderId="73" xfId="2" applyFont="1" applyBorder="1" applyAlignment="1">
      <alignment vertical="center"/>
    </xf>
    <xf numFmtId="0" fontId="5" fillId="0" borderId="26" xfId="2" applyFont="1" applyBorder="1" applyAlignment="1">
      <alignment vertical="center"/>
    </xf>
    <xf numFmtId="0" fontId="2" fillId="0" borderId="27" xfId="2" applyFont="1" applyBorder="1" applyAlignment="1">
      <alignment vertical="center"/>
    </xf>
    <xf numFmtId="0" fontId="2" fillId="0" borderId="62" xfId="2" applyFont="1" applyBorder="1" applyAlignment="1">
      <alignment vertical="center"/>
    </xf>
    <xf numFmtId="4" fontId="5" fillId="0" borderId="29" xfId="2" applyNumberFormat="1" applyFont="1" applyBorder="1" applyAlignment="1">
      <alignment vertical="center"/>
    </xf>
    <xf numFmtId="4" fontId="23" fillId="0" borderId="29" xfId="2" applyNumberFormat="1" applyFont="1" applyBorder="1" applyAlignment="1">
      <alignment vertical="center"/>
    </xf>
    <xf numFmtId="0" fontId="3" fillId="0" borderId="0" xfId="2" applyFont="1" applyAlignment="1">
      <alignment horizontal="right" vertical="center" wrapText="1"/>
    </xf>
    <xf numFmtId="0" fontId="5" fillId="0" borderId="30" xfId="2" applyFont="1" applyBorder="1" applyAlignment="1">
      <alignment horizontal="center" vertical="center"/>
    </xf>
    <xf numFmtId="10" fontId="5" fillId="0" borderId="31" xfId="3" applyNumberFormat="1" applyFont="1" applyFill="1" applyBorder="1" applyAlignment="1" applyProtection="1">
      <alignment vertical="center"/>
    </xf>
    <xf numFmtId="8" fontId="24" fillId="0" borderId="0" xfId="2" applyNumberFormat="1" applyFont="1"/>
    <xf numFmtId="0" fontId="34" fillId="8" borderId="0" xfId="2" applyFont="1" applyFill="1" applyAlignment="1">
      <alignment vertical="center"/>
    </xf>
    <xf numFmtId="0" fontId="3" fillId="8" borderId="0" xfId="2" applyFont="1" applyFill="1" applyAlignment="1">
      <alignment horizontal="right" vertical="center" wrapText="1"/>
    </xf>
    <xf numFmtId="0" fontId="5" fillId="0" borderId="0" xfId="2" applyFont="1" applyAlignment="1">
      <alignment horizontal="center" vertical="center"/>
    </xf>
    <xf numFmtId="10" fontId="5" fillId="0" borderId="0" xfId="3" applyNumberFormat="1" applyFont="1" applyFill="1" applyBorder="1" applyAlignment="1" applyProtection="1">
      <alignment vertical="center"/>
    </xf>
    <xf numFmtId="0" fontId="5" fillId="0" borderId="0" xfId="3" applyNumberFormat="1" applyFont="1" applyFill="1" applyBorder="1" applyAlignment="1" applyProtection="1">
      <alignment vertical="center"/>
    </xf>
    <xf numFmtId="9" fontId="3" fillId="0" borderId="0" xfId="3" applyFont="1" applyFill="1" applyBorder="1" applyProtection="1"/>
    <xf numFmtId="0" fontId="3" fillId="0" borderId="32" xfId="2" applyFont="1" applyBorder="1" applyAlignment="1">
      <alignment horizontal="center" vertical="center" wrapText="1"/>
    </xf>
    <xf numFmtId="0" fontId="3" fillId="0" borderId="33" xfId="2" applyFont="1" applyBorder="1" applyAlignment="1">
      <alignment horizontal="center" vertical="center" wrapText="1"/>
    </xf>
    <xf numFmtId="0" fontId="1" fillId="0" borderId="0" xfId="2" applyAlignment="1">
      <alignment vertical="center" wrapText="1"/>
    </xf>
    <xf numFmtId="0" fontId="12" fillId="0" borderId="0" xfId="2" applyFont="1"/>
    <xf numFmtId="0" fontId="25" fillId="0" borderId="0" xfId="2" applyFont="1"/>
    <xf numFmtId="0" fontId="1" fillId="5" borderId="38" xfId="2" applyFill="1" applyBorder="1"/>
    <xf numFmtId="4" fontId="3" fillId="0" borderId="38" xfId="2" applyNumberFormat="1" applyFont="1" applyBorder="1" applyAlignment="1">
      <alignment vertical="center"/>
    </xf>
    <xf numFmtId="0" fontId="1" fillId="5" borderId="39" xfId="2" applyFill="1" applyBorder="1"/>
    <xf numFmtId="0" fontId="1" fillId="0" borderId="0" xfId="2" applyAlignment="1">
      <alignment horizontal="left" vertical="center"/>
    </xf>
    <xf numFmtId="0" fontId="34" fillId="0" borderId="0" xfId="2" applyFont="1"/>
    <xf numFmtId="0" fontId="1" fillId="0" borderId="3" xfId="2" applyBorder="1"/>
    <xf numFmtId="0" fontId="1" fillId="0" borderId="0" xfId="2" applyAlignment="1">
      <alignment vertical="top" wrapText="1"/>
    </xf>
    <xf numFmtId="0" fontId="1" fillId="0" borderId="0" xfId="2" applyAlignment="1">
      <alignment vertical="top"/>
    </xf>
    <xf numFmtId="49" fontId="2" fillId="0" borderId="0" xfId="2" applyNumberFormat="1" applyFont="1"/>
    <xf numFmtId="49" fontId="1" fillId="0" borderId="0" xfId="2" applyNumberFormat="1"/>
    <xf numFmtId="0" fontId="27" fillId="0" borderId="0" xfId="2" applyFont="1" applyAlignment="1">
      <alignment horizontal="centerContinuous" vertical="center"/>
    </xf>
    <xf numFmtId="0" fontId="28" fillId="0" borderId="0" xfId="2" applyFont="1" applyAlignment="1">
      <alignment horizontal="centerContinuous" vertical="center" wrapText="1"/>
    </xf>
    <xf numFmtId="0" fontId="17" fillId="0" borderId="0" xfId="2" applyFont="1" applyAlignment="1">
      <alignment horizontal="centerContinuous" vertical="center" wrapText="1"/>
    </xf>
    <xf numFmtId="0" fontId="3" fillId="0" borderId="68" xfId="2" applyFont="1" applyBorder="1" applyAlignment="1">
      <alignment vertical="center" wrapText="1"/>
    </xf>
    <xf numFmtId="0" fontId="3" fillId="0" borderId="28" xfId="2" applyFont="1" applyBorder="1" applyAlignment="1">
      <alignment horizontal="center" vertical="center" wrapText="1"/>
    </xf>
    <xf numFmtId="0" fontId="3" fillId="0" borderId="38" xfId="2" applyFont="1" applyBorder="1" applyAlignment="1">
      <alignment horizontal="center" vertical="center" wrapText="1"/>
    </xf>
    <xf numFmtId="0" fontId="3" fillId="8" borderId="38" xfId="2" applyFont="1" applyFill="1" applyBorder="1" applyAlignment="1">
      <alignment horizontal="center" vertical="center" wrapText="1"/>
    </xf>
    <xf numFmtId="0" fontId="3" fillId="0" borderId="39" xfId="2" applyFont="1" applyBorder="1" applyAlignment="1">
      <alignment horizontal="center" vertical="center" wrapText="1"/>
    </xf>
    <xf numFmtId="4" fontId="1" fillId="7" borderId="11" xfId="2" applyNumberFormat="1" applyFill="1" applyBorder="1" applyAlignment="1">
      <alignment vertical="center"/>
    </xf>
    <xf numFmtId="4" fontId="5" fillId="0" borderId="45" xfId="2" applyNumberFormat="1" applyFont="1" applyBorder="1" applyAlignment="1">
      <alignment vertical="center"/>
    </xf>
    <xf numFmtId="4" fontId="1" fillId="7" borderId="40" xfId="2" applyNumberFormat="1" applyFill="1" applyBorder="1" applyAlignment="1">
      <alignment vertical="center"/>
    </xf>
    <xf numFmtId="4" fontId="1" fillId="7" borderId="13" xfId="2" applyNumberFormat="1" applyFill="1" applyBorder="1" applyAlignment="1">
      <alignment vertical="center"/>
    </xf>
    <xf numFmtId="4" fontId="1" fillId="7" borderId="15" xfId="2" applyNumberFormat="1" applyFill="1" applyBorder="1" applyAlignment="1">
      <alignment vertical="center"/>
    </xf>
    <xf numFmtId="4" fontId="5" fillId="0" borderId="49" xfId="2" applyNumberFormat="1" applyFont="1" applyBorder="1" applyAlignment="1">
      <alignment vertical="center"/>
    </xf>
    <xf numFmtId="4" fontId="5" fillId="0" borderId="48" xfId="2" applyNumberFormat="1" applyFont="1" applyBorder="1" applyAlignment="1">
      <alignment vertical="center"/>
    </xf>
    <xf numFmtId="4" fontId="5" fillId="0" borderId="39" xfId="2" applyNumberFormat="1" applyFont="1" applyBorder="1" applyAlignment="1">
      <alignment vertical="center"/>
    </xf>
    <xf numFmtId="0" fontId="7" fillId="0" borderId="0" xfId="2" applyFont="1" applyAlignment="1">
      <alignment vertical="center" wrapText="1"/>
    </xf>
    <xf numFmtId="0" fontId="5" fillId="0" borderId="68" xfId="2" applyFont="1" applyBorder="1" applyAlignment="1">
      <alignment vertical="center" wrapText="1"/>
    </xf>
    <xf numFmtId="0" fontId="3" fillId="0" borderId="27" xfId="2" applyFont="1" applyBorder="1" applyAlignment="1">
      <alignment horizontal="center" vertical="center" wrapText="1"/>
    </xf>
    <xf numFmtId="4" fontId="1" fillId="7" borderId="42" xfId="2" applyNumberFormat="1" applyFill="1" applyBorder="1" applyAlignment="1">
      <alignment vertical="center"/>
    </xf>
    <xf numFmtId="9" fontId="27" fillId="0" borderId="0" xfId="3" applyFont="1" applyAlignment="1" applyProtection="1">
      <alignment vertical="center" wrapText="1"/>
    </xf>
    <xf numFmtId="0" fontId="1" fillId="8" borderId="65" xfId="2" applyFill="1" applyBorder="1" applyAlignment="1">
      <alignment horizontal="left" vertical="center" wrapText="1"/>
    </xf>
    <xf numFmtId="0" fontId="34" fillId="0" borderId="50" xfId="2" applyFont="1" applyBorder="1" applyAlignment="1">
      <alignment horizontal="center" vertical="center" wrapText="1"/>
    </xf>
    <xf numFmtId="4" fontId="10" fillId="6" borderId="16" xfId="2" applyNumberFormat="1" applyFont="1" applyFill="1" applyBorder="1" applyProtection="1">
      <protection locked="0"/>
    </xf>
    <xf numFmtId="8" fontId="45" fillId="0" borderId="0" xfId="2" applyNumberFormat="1" applyFont="1"/>
    <xf numFmtId="0" fontId="40" fillId="0" borderId="0" xfId="2" applyFont="1"/>
    <xf numFmtId="0" fontId="3" fillId="0" borderId="75" xfId="2" applyFont="1" applyBorder="1" applyAlignment="1">
      <alignment horizontal="center" vertical="center" wrapText="1"/>
    </xf>
    <xf numFmtId="0" fontId="23" fillId="0" borderId="41"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1" fillId="0" borderId="41"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3" fillId="0" borderId="0" xfId="2" applyFont="1" applyAlignment="1">
      <alignment vertical="center" wrapText="1"/>
    </xf>
    <xf numFmtId="0" fontId="3" fillId="0" borderId="3" xfId="2" applyFont="1" applyBorder="1" applyAlignment="1">
      <alignment vertical="center" wrapText="1"/>
    </xf>
    <xf numFmtId="49" fontId="5" fillId="6" borderId="2" xfId="2" applyNumberFormat="1" applyFont="1" applyFill="1" applyBorder="1" applyAlignment="1">
      <alignment horizontal="left" vertical="center"/>
    </xf>
    <xf numFmtId="49" fontId="5" fillId="6" borderId="0" xfId="2" applyNumberFormat="1" applyFont="1" applyFill="1" applyAlignment="1">
      <alignment horizontal="left" vertical="center"/>
    </xf>
    <xf numFmtId="49" fontId="5" fillId="6" borderId="3" xfId="2" applyNumberFormat="1" applyFont="1" applyFill="1" applyBorder="1" applyAlignment="1">
      <alignment horizontal="left" vertical="center"/>
    </xf>
    <xf numFmtId="0" fontId="1" fillId="0" borderId="2" xfId="2" applyBorder="1" applyAlignment="1">
      <alignment horizontal="left" vertical="top" wrapText="1"/>
    </xf>
    <xf numFmtId="0" fontId="1" fillId="0" borderId="0" xfId="2" applyAlignment="1">
      <alignment horizontal="left" vertical="top" wrapText="1"/>
    </xf>
    <xf numFmtId="0" fontId="1" fillId="0" borderId="3" xfId="2" applyBorder="1" applyAlignment="1">
      <alignment horizontal="left" vertical="top" wrapText="1"/>
    </xf>
    <xf numFmtId="0" fontId="1" fillId="0" borderId="0" xfId="2" applyAlignment="1">
      <alignment horizontal="left" vertical="center" wrapText="1"/>
    </xf>
    <xf numFmtId="0" fontId="1" fillId="0" borderId="3" xfId="2" applyBorder="1" applyAlignment="1">
      <alignment horizontal="left" vertical="center" wrapText="1"/>
    </xf>
    <xf numFmtId="0" fontId="1" fillId="8" borderId="2" xfId="2" applyFill="1" applyBorder="1" applyAlignment="1">
      <alignment horizontal="left" vertical="top" wrapText="1"/>
    </xf>
    <xf numFmtId="0" fontId="1" fillId="8" borderId="0" xfId="2" applyFill="1" applyAlignment="1">
      <alignment horizontal="left" vertical="top" wrapText="1"/>
    </xf>
    <xf numFmtId="0" fontId="1" fillId="8" borderId="3" xfId="2" applyFill="1" applyBorder="1" applyAlignment="1">
      <alignment horizontal="left" vertical="top" wrapText="1"/>
    </xf>
    <xf numFmtId="0" fontId="8" fillId="0" borderId="0" xfId="2" applyFont="1" applyAlignment="1">
      <alignment horizontal="left" vertical="top" wrapText="1"/>
    </xf>
    <xf numFmtId="0" fontId="8" fillId="0" borderId="3" xfId="2" applyFont="1" applyBorder="1" applyAlignment="1">
      <alignment horizontal="left" vertical="top" wrapText="1"/>
    </xf>
    <xf numFmtId="49" fontId="11" fillId="8" borderId="0" xfId="2" applyNumberFormat="1" applyFont="1" applyFill="1" applyAlignment="1">
      <alignment horizontal="left" vertical="top" wrapText="1"/>
    </xf>
    <xf numFmtId="49" fontId="3" fillId="8" borderId="0" xfId="2" applyNumberFormat="1" applyFont="1" applyFill="1" applyAlignment="1">
      <alignment horizontal="left" vertical="top" wrapText="1"/>
    </xf>
    <xf numFmtId="49" fontId="3" fillId="8" borderId="3" xfId="2" applyNumberFormat="1" applyFont="1" applyFill="1" applyBorder="1" applyAlignment="1">
      <alignment horizontal="left" vertical="top" wrapText="1"/>
    </xf>
    <xf numFmtId="0" fontId="12" fillId="8" borderId="0" xfId="2" applyFont="1" applyFill="1" applyAlignment="1">
      <alignment horizontal="left" vertical="top" wrapText="1"/>
    </xf>
    <xf numFmtId="0" fontId="12" fillId="8" borderId="3" xfId="2" applyFont="1" applyFill="1" applyBorder="1" applyAlignment="1">
      <alignment horizontal="left" vertical="top" wrapText="1"/>
    </xf>
    <xf numFmtId="0" fontId="43" fillId="2" borderId="2" xfId="2" applyFont="1" applyFill="1" applyBorder="1" applyAlignment="1">
      <alignment vertical="top" wrapText="1"/>
    </xf>
    <xf numFmtId="0" fontId="1" fillId="2" borderId="0" xfId="2" applyFill="1" applyAlignment="1">
      <alignment vertical="top" wrapText="1"/>
    </xf>
    <xf numFmtId="0" fontId="1" fillId="2" borderId="3" xfId="2" applyFill="1" applyBorder="1" applyAlignment="1">
      <alignment vertical="top" wrapText="1"/>
    </xf>
    <xf numFmtId="49" fontId="1" fillId="8" borderId="0" xfId="2" applyNumberFormat="1" applyFill="1" applyAlignment="1">
      <alignment horizontal="left" vertical="top" wrapText="1"/>
    </xf>
    <xf numFmtId="49" fontId="8" fillId="8" borderId="0" xfId="2" applyNumberFormat="1" applyFont="1" applyFill="1" applyAlignment="1">
      <alignment horizontal="left" vertical="top" wrapText="1"/>
    </xf>
    <xf numFmtId="15" fontId="1" fillId="8" borderId="0" xfId="2" applyNumberFormat="1" applyFill="1" applyAlignment="1">
      <alignment horizontal="left" vertical="top" wrapText="1"/>
    </xf>
    <xf numFmtId="15" fontId="1" fillId="8" borderId="3" xfId="2" applyNumberFormat="1" applyFill="1" applyBorder="1" applyAlignment="1">
      <alignment horizontal="left" vertical="top" wrapText="1"/>
    </xf>
    <xf numFmtId="49" fontId="1" fillId="8" borderId="0" xfId="2" applyNumberFormat="1" applyFill="1" applyAlignment="1">
      <alignment vertical="top" wrapText="1"/>
    </xf>
    <xf numFmtId="0" fontId="0" fillId="8" borderId="0" xfId="0" applyFill="1" applyAlignment="1">
      <alignment vertical="top" wrapText="1"/>
    </xf>
    <xf numFmtId="0" fontId="3" fillId="8" borderId="0" xfId="2" applyFont="1" applyFill="1" applyAlignment="1">
      <alignment horizontal="left" vertical="top" wrapText="1"/>
    </xf>
    <xf numFmtId="0" fontId="34" fillId="2" borderId="2" xfId="2" applyFont="1" applyFill="1" applyBorder="1" applyAlignment="1">
      <alignment vertical="top" wrapText="1"/>
    </xf>
    <xf numFmtId="0" fontId="34" fillId="2" borderId="0" xfId="2" applyFont="1" applyFill="1" applyAlignment="1">
      <alignment vertical="top" wrapText="1"/>
    </xf>
    <xf numFmtId="0" fontId="34" fillId="2" borderId="3" xfId="2" applyFont="1" applyFill="1" applyBorder="1" applyAlignment="1">
      <alignment vertical="top" wrapText="1"/>
    </xf>
    <xf numFmtId="49" fontId="40" fillId="0" borderId="1" xfId="2" applyNumberFormat="1" applyFont="1" applyBorder="1" applyAlignment="1">
      <alignment horizontal="center" vertical="center"/>
    </xf>
    <xf numFmtId="0" fontId="3" fillId="0" borderId="0" xfId="2" applyFont="1" applyAlignment="1">
      <alignment vertical="top" wrapText="1"/>
    </xf>
    <xf numFmtId="0" fontId="3" fillId="0" borderId="3" xfId="2" applyFont="1" applyBorder="1" applyAlignment="1">
      <alignment vertical="top" wrapText="1"/>
    </xf>
    <xf numFmtId="49" fontId="37" fillId="0" borderId="1" xfId="0" applyNumberFormat="1" applyFont="1" applyBorder="1" applyAlignment="1">
      <alignment horizontal="center" vertical="center" wrapText="1"/>
    </xf>
    <xf numFmtId="49" fontId="37" fillId="0" borderId="1" xfId="0" applyNumberFormat="1" applyFont="1" applyBorder="1" applyAlignment="1">
      <alignment horizontal="center" vertical="center"/>
    </xf>
    <xf numFmtId="0" fontId="4" fillId="4" borderId="55" xfId="2" applyFont="1" applyFill="1" applyBorder="1" applyAlignment="1" applyProtection="1">
      <alignment horizontal="center" vertical="center" wrapText="1"/>
      <protection locked="0"/>
    </xf>
    <xf numFmtId="0" fontId="4" fillId="4" borderId="21" xfId="2" applyFont="1" applyFill="1" applyBorder="1" applyAlignment="1" applyProtection="1">
      <alignment horizontal="center" vertical="center"/>
      <protection locked="0"/>
    </xf>
    <xf numFmtId="0" fontId="4" fillId="4" borderId="22" xfId="2" applyFont="1" applyFill="1" applyBorder="1" applyAlignment="1" applyProtection="1">
      <alignment horizontal="center" vertical="center"/>
      <protection locked="0"/>
    </xf>
    <xf numFmtId="0" fontId="3" fillId="8" borderId="0" xfId="2" applyFont="1" applyFill="1" applyAlignment="1">
      <alignment vertical="center" wrapText="1"/>
    </xf>
    <xf numFmtId="0" fontId="3" fillId="8" borderId="3" xfId="2" applyFont="1" applyFill="1" applyBorder="1" applyAlignment="1">
      <alignment vertical="center" wrapText="1"/>
    </xf>
    <xf numFmtId="0" fontId="1" fillId="2" borderId="2" xfId="2" applyFill="1" applyBorder="1" applyAlignment="1">
      <alignment vertical="top" wrapText="1"/>
    </xf>
    <xf numFmtId="0" fontId="38" fillId="3" borderId="66" xfId="0" applyFont="1" applyFill="1" applyBorder="1" applyAlignment="1">
      <alignment horizontal="center" vertical="center" wrapText="1"/>
    </xf>
    <xf numFmtId="0" fontId="38" fillId="3" borderId="70" xfId="0" applyFont="1" applyFill="1" applyBorder="1" applyAlignment="1">
      <alignment horizontal="center" vertical="center" wrapText="1"/>
    </xf>
    <xf numFmtId="0" fontId="38" fillId="3" borderId="71" xfId="0" applyFont="1" applyFill="1" applyBorder="1" applyAlignment="1">
      <alignment horizontal="center" vertical="center" wrapText="1"/>
    </xf>
    <xf numFmtId="0" fontId="1" fillId="4" borderId="23" xfId="0" applyFont="1" applyFill="1" applyBorder="1" applyAlignment="1" applyProtection="1">
      <alignment horizontal="center" vertical="center" wrapText="1"/>
      <protection locked="0"/>
    </xf>
    <xf numFmtId="0" fontId="1" fillId="4" borderId="24" xfId="0" applyFont="1" applyFill="1" applyBorder="1" applyAlignment="1" applyProtection="1">
      <alignment horizontal="center" vertical="center" wrapText="1"/>
      <protection locked="0"/>
    </xf>
    <xf numFmtId="0" fontId="1" fillId="4" borderId="73" xfId="0" applyFont="1" applyFill="1" applyBorder="1" applyAlignment="1" applyProtection="1">
      <alignment horizontal="center" vertical="center" wrapText="1"/>
      <protection locked="0"/>
    </xf>
    <xf numFmtId="0" fontId="1" fillId="8" borderId="65" xfId="2" applyFill="1" applyBorder="1" applyAlignment="1">
      <alignment horizontal="left" vertical="center" wrapText="1"/>
    </xf>
    <xf numFmtId="0" fontId="1" fillId="8" borderId="11" xfId="2" applyFill="1" applyBorder="1" applyAlignment="1">
      <alignment horizontal="left" vertical="center" wrapText="1"/>
    </xf>
    <xf numFmtId="0" fontId="1" fillId="8" borderId="36" xfId="2" applyFill="1" applyBorder="1" applyAlignment="1">
      <alignment vertical="center" wrapText="1"/>
    </xf>
    <xf numFmtId="0" fontId="0" fillId="8" borderId="65" xfId="0" applyFill="1" applyBorder="1" applyAlignment="1">
      <alignment vertical="center" wrapText="1"/>
    </xf>
    <xf numFmtId="0" fontId="0" fillId="8" borderId="11" xfId="0" applyFill="1" applyBorder="1" applyAlignment="1">
      <alignment vertical="center" wrapText="1"/>
    </xf>
    <xf numFmtId="0" fontId="1" fillId="8" borderId="36" xfId="2" applyFill="1" applyBorder="1" applyAlignment="1">
      <alignment horizontal="left" vertical="center" wrapText="1"/>
    </xf>
    <xf numFmtId="0" fontId="12" fillId="4" borderId="17" xfId="2" applyFont="1" applyFill="1" applyBorder="1" applyAlignment="1" applyProtection="1">
      <alignment horizontal="center" vertical="center" wrapText="1"/>
      <protection locked="0"/>
    </xf>
    <xf numFmtId="0" fontId="12" fillId="4" borderId="19" xfId="2" applyFont="1" applyFill="1" applyBorder="1" applyAlignment="1" applyProtection="1">
      <alignment horizontal="center" vertical="center" wrapText="1"/>
      <protection locked="0"/>
    </xf>
    <xf numFmtId="0" fontId="2" fillId="0" borderId="20" xfId="2" applyFont="1" applyBorder="1" applyAlignment="1">
      <alignment horizontal="center" vertical="center" textRotation="90"/>
    </xf>
    <xf numFmtId="0" fontId="2" fillId="0" borderId="64" xfId="2" applyFont="1" applyBorder="1" applyAlignment="1">
      <alignment horizontal="center" vertical="center" textRotation="90"/>
    </xf>
    <xf numFmtId="0" fontId="2" fillId="0" borderId="63" xfId="2" applyFont="1" applyBorder="1" applyAlignment="1">
      <alignment horizontal="center" vertical="center" textRotation="90"/>
    </xf>
    <xf numFmtId="0" fontId="12" fillId="4" borderId="23" xfId="2" applyFont="1" applyFill="1" applyBorder="1" applyAlignment="1" applyProtection="1">
      <alignment horizontal="center" vertical="center" wrapText="1"/>
      <protection locked="0"/>
    </xf>
    <xf numFmtId="0" fontId="12" fillId="4" borderId="25" xfId="2" applyFont="1" applyFill="1" applyBorder="1" applyAlignment="1" applyProtection="1">
      <alignment horizontal="center" vertical="center" wrapText="1"/>
      <protection locked="0"/>
    </xf>
    <xf numFmtId="0" fontId="3" fillId="0" borderId="26" xfId="2" applyFont="1" applyBorder="1" applyAlignment="1">
      <alignment horizontal="left" vertical="center" wrapText="1"/>
    </xf>
    <xf numFmtId="0" fontId="3" fillId="0" borderId="28" xfId="2" applyFont="1" applyBorder="1" applyAlignment="1">
      <alignment horizontal="left" vertical="center" wrapText="1"/>
    </xf>
    <xf numFmtId="0" fontId="3" fillId="0" borderId="26" xfId="2" applyFont="1" applyBorder="1" applyAlignment="1">
      <alignment horizontal="center" vertical="center" wrapText="1"/>
    </xf>
    <xf numFmtId="0" fontId="3" fillId="0" borderId="28" xfId="2" applyFont="1" applyBorder="1" applyAlignment="1">
      <alignment horizontal="center" vertical="center" wrapText="1"/>
    </xf>
    <xf numFmtId="0" fontId="12" fillId="4" borderId="66" xfId="2" applyFont="1" applyFill="1" applyBorder="1" applyAlignment="1" applyProtection="1">
      <alignment horizontal="center" vertical="center" wrapText="1"/>
      <protection locked="0"/>
    </xf>
    <xf numFmtId="0" fontId="12" fillId="4" borderId="67" xfId="2" applyFont="1" applyFill="1" applyBorder="1" applyAlignment="1" applyProtection="1">
      <alignment horizontal="center" vertical="center" wrapText="1"/>
      <protection locked="0"/>
    </xf>
    <xf numFmtId="0" fontId="18" fillId="3" borderId="26" xfId="2" applyFont="1" applyFill="1" applyBorder="1" applyAlignment="1">
      <alignment horizontal="center" vertical="center"/>
    </xf>
    <xf numFmtId="0" fontId="18" fillId="3" borderId="27" xfId="2" applyFont="1" applyFill="1" applyBorder="1" applyAlignment="1">
      <alignment horizontal="center" vertical="center"/>
    </xf>
    <xf numFmtId="0" fontId="18" fillId="3" borderId="62" xfId="2" applyFont="1" applyFill="1" applyBorder="1" applyAlignment="1">
      <alignment horizontal="center" vertical="center"/>
    </xf>
    <xf numFmtId="4" fontId="5" fillId="9" borderId="41" xfId="2" applyNumberFormat="1" applyFont="1" applyFill="1" applyBorder="1" applyAlignment="1">
      <alignment horizontal="center" vertical="center"/>
    </xf>
    <xf numFmtId="4" fontId="5" fillId="9" borderId="18" xfId="2" applyNumberFormat="1" applyFont="1" applyFill="1" applyBorder="1" applyAlignment="1">
      <alignment horizontal="center" vertical="center"/>
    </xf>
    <xf numFmtId="4" fontId="5" fillId="9" borderId="69" xfId="2" applyNumberFormat="1" applyFont="1" applyFill="1" applyBorder="1" applyAlignment="1">
      <alignment horizontal="center" vertical="center"/>
    </xf>
    <xf numFmtId="0" fontId="3" fillId="4" borderId="56" xfId="2" applyFont="1" applyFill="1" applyBorder="1" applyAlignment="1" applyProtection="1">
      <alignment horizontal="center" vertical="center"/>
      <protection locked="0"/>
    </xf>
    <xf numFmtId="0" fontId="3" fillId="4" borderId="57" xfId="2" applyFont="1" applyFill="1" applyBorder="1" applyAlignment="1" applyProtection="1">
      <alignment horizontal="center" vertical="center"/>
      <protection locked="0"/>
    </xf>
    <xf numFmtId="0" fontId="3" fillId="4" borderId="58" xfId="2" applyFont="1" applyFill="1" applyBorder="1" applyAlignment="1" applyProtection="1">
      <alignment horizontal="center" vertical="center"/>
      <protection locked="0"/>
    </xf>
    <xf numFmtId="0" fontId="3" fillId="6" borderId="59" xfId="2" applyFont="1" applyFill="1" applyBorder="1" applyAlignment="1" applyProtection="1">
      <alignment horizontal="center" vertical="center"/>
      <protection locked="0"/>
    </xf>
    <xf numFmtId="0" fontId="3" fillId="6" borderId="60" xfId="2" applyFont="1" applyFill="1" applyBorder="1" applyAlignment="1" applyProtection="1">
      <alignment horizontal="center" vertical="center"/>
      <protection locked="0"/>
    </xf>
    <xf numFmtId="0" fontId="3" fillId="6" borderId="61" xfId="2" applyFont="1" applyFill="1" applyBorder="1" applyAlignment="1" applyProtection="1">
      <alignment horizontal="center" vertical="center"/>
      <protection locked="0"/>
    </xf>
    <xf numFmtId="0" fontId="16" fillId="0" borderId="26" xfId="2" applyFont="1" applyBorder="1" applyAlignment="1" applyProtection="1">
      <alignment horizontal="center" vertical="center" wrapText="1"/>
      <protection locked="0"/>
    </xf>
    <xf numFmtId="0" fontId="16" fillId="0" borderId="27" xfId="2" applyFont="1" applyBorder="1" applyAlignment="1" applyProtection="1">
      <alignment horizontal="center" vertical="center" wrapText="1"/>
      <protection locked="0"/>
    </xf>
    <xf numFmtId="0" fontId="16" fillId="0" borderId="62" xfId="2" applyFont="1" applyBorder="1" applyAlignment="1" applyProtection="1">
      <alignment horizontal="center" vertical="center" wrapText="1"/>
      <protection locked="0"/>
    </xf>
    <xf numFmtId="0" fontId="1" fillId="4" borderId="56" xfId="2" applyFill="1" applyBorder="1" applyAlignment="1" applyProtection="1">
      <alignment horizontal="center"/>
      <protection locked="0"/>
    </xf>
    <xf numFmtId="0" fontId="1" fillId="0" borderId="57" xfId="2" applyBorder="1" applyProtection="1">
      <protection locked="0"/>
    </xf>
    <xf numFmtId="0" fontId="1" fillId="0" borderId="58" xfId="2" applyBorder="1" applyProtection="1">
      <protection locked="0"/>
    </xf>
    <xf numFmtId="0" fontId="1" fillId="4" borderId="57" xfId="2" applyFill="1" applyBorder="1" applyAlignment="1" applyProtection="1">
      <alignment horizontal="center"/>
      <protection locked="0"/>
    </xf>
    <xf numFmtId="0" fontId="1" fillId="4" borderId="58" xfId="2" applyFill="1" applyBorder="1" applyAlignment="1" applyProtection="1">
      <alignment horizontal="center"/>
      <protection locked="0"/>
    </xf>
    <xf numFmtId="0" fontId="38" fillId="3" borderId="41"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1" fillId="4" borderId="41"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3" fillId="0" borderId="68" xfId="2" applyFont="1" applyBorder="1" applyAlignment="1">
      <alignment horizontal="center" vertical="center" wrapText="1"/>
    </xf>
    <xf numFmtId="0" fontId="5" fillId="0" borderId="68" xfId="2" applyFont="1" applyBorder="1" applyAlignment="1">
      <alignment vertical="center" wrapText="1"/>
    </xf>
    <xf numFmtId="0" fontId="18" fillId="3" borderId="26" xfId="2" applyFont="1" applyFill="1" applyBorder="1" applyAlignment="1">
      <alignment horizontal="center" vertical="center" wrapText="1"/>
    </xf>
    <xf numFmtId="0" fontId="18" fillId="3" borderId="27" xfId="2" applyFont="1" applyFill="1" applyBorder="1" applyAlignment="1">
      <alignment horizontal="center" vertical="center" wrapText="1"/>
    </xf>
    <xf numFmtId="0" fontId="18" fillId="3" borderId="75" xfId="2" applyFont="1" applyFill="1" applyBorder="1" applyAlignment="1">
      <alignment horizontal="center" vertical="center" wrapText="1"/>
    </xf>
    <xf numFmtId="0" fontId="16" fillId="0" borderId="75" xfId="2" applyFont="1" applyBorder="1" applyAlignment="1" applyProtection="1">
      <alignment horizontal="center" vertical="center" wrapText="1"/>
      <protection locked="0"/>
    </xf>
    <xf numFmtId="0" fontId="3" fillId="0" borderId="68" xfId="2" applyFont="1" applyBorder="1" applyAlignment="1">
      <alignment vertical="center" wrapText="1"/>
    </xf>
    <xf numFmtId="0" fontId="42" fillId="0" borderId="0" xfId="2" applyFont="1" applyAlignment="1">
      <alignment horizontal="center" vertical="center" wrapText="1"/>
    </xf>
    <xf numFmtId="0" fontId="3" fillId="0" borderId="0" xfId="2" applyFont="1" applyAlignment="1">
      <alignment horizontal="center" vertical="center" wrapText="1"/>
    </xf>
    <xf numFmtId="0" fontId="5" fillId="0" borderId="0" xfId="2" applyFont="1" applyAlignment="1">
      <alignment horizontal="left" vertical="center" wrapText="1"/>
    </xf>
    <xf numFmtId="0" fontId="16" fillId="4" borderId="74" xfId="2" applyFont="1" applyFill="1" applyBorder="1" applyAlignment="1" applyProtection="1">
      <alignment horizontal="center" vertical="center" wrapText="1"/>
      <protection locked="0"/>
    </xf>
    <xf numFmtId="0" fontId="16" fillId="4" borderId="75" xfId="2" applyFont="1" applyFill="1" applyBorder="1" applyAlignment="1" applyProtection="1">
      <alignment horizontal="center" vertical="center" wrapText="1"/>
      <protection locked="0"/>
    </xf>
    <xf numFmtId="0" fontId="16" fillId="4" borderId="76" xfId="2" applyFont="1" applyFill="1" applyBorder="1" applyAlignment="1" applyProtection="1">
      <alignment horizontal="center" vertical="center" wrapText="1"/>
      <protection locked="0"/>
    </xf>
  </cellXfs>
  <cellStyles count="92">
    <cellStyle name="Euro" xfId="1" xr:uid="{00000000-0005-0000-0000-000000000000}"/>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Normal" xfId="0" builtinId="0"/>
    <cellStyle name="Normal 2" xfId="2" xr:uid="{00000000-0005-0000-0000-00005A000000}"/>
    <cellStyle name="Pourcentage 2" xfId="3" xr:uid="{00000000-0005-0000-0000-00005B000000}"/>
  </cellStyles>
  <dxfs count="4">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923925</xdr:colOff>
      <xdr:row>0</xdr:row>
      <xdr:rowOff>257175</xdr:rowOff>
    </xdr:from>
    <xdr:to>
      <xdr:col>5</xdr:col>
      <xdr:colOff>768668</xdr:colOff>
      <xdr:row>0</xdr:row>
      <xdr:rowOff>665642</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695575" y="257175"/>
          <a:ext cx="2206943" cy="408467"/>
        </a:xfrm>
        <a:prstGeom prst="rect">
          <a:avLst/>
        </a:prstGeom>
      </xdr:spPr>
    </xdr:pic>
    <xdr:clientData/>
  </xdr:twoCellAnchor>
  <xdr:twoCellAnchor editAs="oneCell">
    <xdr:from>
      <xdr:col>1</xdr:col>
      <xdr:colOff>161925</xdr:colOff>
      <xdr:row>0</xdr:row>
      <xdr:rowOff>19051</xdr:rowOff>
    </xdr:from>
    <xdr:to>
      <xdr:col>2</xdr:col>
      <xdr:colOff>237490</xdr:colOff>
      <xdr:row>0</xdr:row>
      <xdr:rowOff>838201</xdr:rowOff>
    </xdr:to>
    <xdr:pic>
      <xdr:nvPicPr>
        <xdr:cNvPr id="6" name="Image 5">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84"/>
        <a:stretch/>
      </xdr:blipFill>
      <xdr:spPr bwMode="auto">
        <a:xfrm>
          <a:off x="476250" y="19051"/>
          <a:ext cx="1532890" cy="8191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438152</xdr:colOff>
      <xdr:row>0</xdr:row>
      <xdr:rowOff>152399</xdr:rowOff>
    </xdr:from>
    <xdr:to>
      <xdr:col>7</xdr:col>
      <xdr:colOff>714132</xdr:colOff>
      <xdr:row>0</xdr:row>
      <xdr:rowOff>885824</xdr:rowOff>
    </xdr:to>
    <xdr:pic>
      <xdr:nvPicPr>
        <xdr:cNvPr id="8" name="Image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19727" y="152399"/>
          <a:ext cx="1342780"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Documents%20and%20Settings\chardons\Local%20Settings\Temp\annex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Feuil2"/>
      <sheetName val="A - Equipe 1"/>
      <sheetName val="B - Equipe 2"/>
      <sheetName val="C - Equipe 3"/>
      <sheetName val="D - Equipe 4"/>
      <sheetName val="E - Equipe 5"/>
      <sheetName val="E - Répartition annuelle"/>
      <sheetName val="F - Fiche de synthèse"/>
      <sheetName val="Feuil1"/>
    </sheetNames>
    <sheetDataSet>
      <sheetData sheetId="0"/>
      <sheetData sheetId="1"/>
      <sheetData sheetId="2"/>
      <sheetData sheetId="3"/>
      <sheetData sheetId="4"/>
      <sheetData sheetId="5"/>
      <sheetData sheetId="6"/>
      <sheetData sheetId="7"/>
      <sheetData sheetId="8"/>
      <sheetData sheetId="9">
        <row r="3">
          <cell r="A3" t="str">
            <v>ANR</v>
          </cell>
        </row>
        <row r="4">
          <cell r="A4" t="str">
            <v>Assocations, Fondations</v>
          </cell>
        </row>
        <row r="5">
          <cell r="A5" t="str">
            <v>Etablissements publics nationaux</v>
          </cell>
        </row>
        <row r="6">
          <cell r="A6" t="str">
            <v>Commission Européenne</v>
          </cell>
        </row>
        <row r="7">
          <cell r="A7" t="str">
            <v>Collectivités Territoriales</v>
          </cell>
        </row>
        <row r="8">
          <cell r="A8" t="str">
            <v>Ministères</v>
          </cell>
        </row>
        <row r="12">
          <cell r="A12" t="str">
            <v>Acquis</v>
          </cell>
        </row>
        <row r="13">
          <cell r="A13" t="str">
            <v>En cours d'acquisition</v>
          </cell>
        </row>
        <row r="14">
          <cell r="A14" t="str">
            <v>En cours de négociation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60"/>
  <sheetViews>
    <sheetView showGridLines="0" zoomScaleNormal="100" zoomScalePageLayoutView="125" workbookViewId="0">
      <selection activeCell="A3" sqref="A3:H3"/>
    </sheetView>
  </sheetViews>
  <sheetFormatPr baseColWidth="10" defaultColWidth="10.85546875" defaultRowHeight="14.25" x14ac:dyDescent="0.2"/>
  <cols>
    <col min="1" max="1" width="4.7109375" style="186" customWidth="1"/>
    <col min="2" max="2" width="21.85546875" style="187" customWidth="1"/>
    <col min="3" max="3" width="16" style="1" customWidth="1"/>
    <col min="4" max="4" width="6.7109375" style="1" customWidth="1"/>
    <col min="5" max="6" width="12.7109375" style="1" customWidth="1"/>
    <col min="7" max="7" width="16" style="1" customWidth="1"/>
    <col min="8" max="8" width="27" style="1" customWidth="1"/>
    <col min="9" max="9" width="80" style="175" customWidth="1"/>
    <col min="10" max="16384" width="10.85546875" style="1"/>
  </cols>
  <sheetData>
    <row r="1" spans="1:9" ht="71.45" customHeight="1" x14ac:dyDescent="0.2">
      <c r="A1" s="257"/>
      <c r="B1" s="258"/>
      <c r="C1" s="258"/>
    </row>
    <row r="2" spans="1:9" ht="27.6" customHeight="1" x14ac:dyDescent="0.2">
      <c r="A2" s="254" t="s">
        <v>132</v>
      </c>
      <c r="B2" s="254"/>
      <c r="C2" s="254"/>
      <c r="D2" s="254"/>
      <c r="E2" s="254"/>
      <c r="F2" s="254"/>
      <c r="G2" s="254"/>
      <c r="H2" s="254"/>
    </row>
    <row r="3" spans="1:9" ht="54" customHeight="1" x14ac:dyDescent="0.2">
      <c r="A3" s="259" t="s">
        <v>166</v>
      </c>
      <c r="B3" s="260"/>
      <c r="C3" s="260"/>
      <c r="D3" s="260"/>
      <c r="E3" s="260"/>
      <c r="F3" s="260"/>
      <c r="G3" s="260"/>
      <c r="H3" s="261"/>
    </row>
    <row r="4" spans="1:9" ht="21.75" customHeight="1" x14ac:dyDescent="0.2">
      <c r="A4" s="2"/>
      <c r="B4" s="3"/>
      <c r="C4" s="3"/>
      <c r="D4" s="3"/>
      <c r="E4" s="3"/>
      <c r="F4" s="3"/>
      <c r="G4" s="3"/>
      <c r="H4" s="4"/>
    </row>
    <row r="5" spans="1:9" s="181" customFormat="1" ht="20.100000000000001" customHeight="1" x14ac:dyDescent="0.25">
      <c r="A5" s="223" t="s">
        <v>28</v>
      </c>
      <c r="B5" s="224"/>
      <c r="C5" s="224"/>
      <c r="D5" s="224"/>
      <c r="E5" s="224"/>
      <c r="F5" s="224"/>
      <c r="G5" s="224"/>
      <c r="H5" s="225"/>
      <c r="I5" s="111"/>
    </row>
    <row r="6" spans="1:9" s="181" customFormat="1" ht="20.100000000000001" customHeight="1" x14ac:dyDescent="0.2">
      <c r="A6" s="1"/>
      <c r="B6" s="182" t="s">
        <v>130</v>
      </c>
      <c r="C6" s="1"/>
      <c r="D6" s="1"/>
      <c r="E6" s="1"/>
      <c r="F6" s="1"/>
      <c r="G6" s="1"/>
      <c r="H6" s="183"/>
      <c r="I6" s="111"/>
    </row>
    <row r="7" spans="1:9" ht="51.95" customHeight="1" x14ac:dyDescent="0.2">
      <c r="A7" s="5"/>
      <c r="B7" s="221" t="s">
        <v>141</v>
      </c>
      <c r="C7" s="221"/>
      <c r="D7" s="221"/>
      <c r="E7" s="221"/>
      <c r="F7" s="221"/>
      <c r="G7" s="221"/>
      <c r="H7" s="222"/>
    </row>
    <row r="8" spans="1:9" ht="18" customHeight="1" x14ac:dyDescent="0.2">
      <c r="A8" s="5"/>
      <c r="B8" s="221" t="s">
        <v>99</v>
      </c>
      <c r="C8" s="221"/>
      <c r="D8" s="221"/>
      <c r="E8" s="221"/>
      <c r="F8" s="221"/>
      <c r="G8" s="221"/>
      <c r="H8" s="222"/>
    </row>
    <row r="9" spans="1:9" ht="57.75" customHeight="1" x14ac:dyDescent="0.2">
      <c r="A9" s="5"/>
      <c r="B9" s="221" t="s">
        <v>137</v>
      </c>
      <c r="C9" s="221"/>
      <c r="D9" s="221"/>
      <c r="E9" s="221"/>
      <c r="F9" s="221"/>
      <c r="G9" s="221"/>
      <c r="H9" s="222"/>
    </row>
    <row r="10" spans="1:9" ht="36" customHeight="1" x14ac:dyDescent="0.2">
      <c r="A10" s="5"/>
      <c r="B10" s="221" t="s">
        <v>133</v>
      </c>
      <c r="C10" s="221"/>
      <c r="D10" s="221"/>
      <c r="E10" s="221"/>
      <c r="F10" s="221"/>
      <c r="G10" s="221"/>
      <c r="H10" s="222"/>
    </row>
    <row r="11" spans="1:9" ht="20.100000000000001" customHeight="1" x14ac:dyDescent="0.2">
      <c r="A11" s="5"/>
      <c r="B11" s="221" t="s">
        <v>100</v>
      </c>
      <c r="C11" s="221"/>
      <c r="D11" s="221"/>
      <c r="E11" s="221"/>
      <c r="F11" s="221"/>
      <c r="G11" s="221"/>
      <c r="H11" s="222"/>
    </row>
    <row r="12" spans="1:9" ht="47.1" customHeight="1" x14ac:dyDescent="0.2">
      <c r="A12" s="5"/>
      <c r="B12" s="262" t="s">
        <v>131</v>
      </c>
      <c r="C12" s="262"/>
      <c r="D12" s="262"/>
      <c r="E12" s="262"/>
      <c r="F12" s="262"/>
      <c r="G12" s="262"/>
      <c r="H12" s="263"/>
    </row>
    <row r="13" spans="1:9" s="28" customFormat="1" ht="20.100000000000001" customHeight="1" x14ac:dyDescent="0.25">
      <c r="A13" s="223" t="s">
        <v>45</v>
      </c>
      <c r="B13" s="224"/>
      <c r="C13" s="224"/>
      <c r="D13" s="224"/>
      <c r="E13" s="224"/>
      <c r="F13" s="224"/>
      <c r="G13" s="224"/>
      <c r="H13" s="225"/>
      <c r="I13" s="175"/>
    </row>
    <row r="14" spans="1:9" ht="39" customHeight="1" x14ac:dyDescent="0.2">
      <c r="A14" s="76"/>
      <c r="B14" s="221" t="s">
        <v>101</v>
      </c>
      <c r="C14" s="221"/>
      <c r="D14" s="221"/>
      <c r="E14" s="221"/>
      <c r="F14" s="221"/>
      <c r="G14" s="221"/>
      <c r="H14" s="222"/>
    </row>
    <row r="15" spans="1:9" ht="20.100000000000001" customHeight="1" x14ac:dyDescent="0.2">
      <c r="A15" s="6"/>
      <c r="B15" s="221" t="s">
        <v>123</v>
      </c>
      <c r="C15" s="221"/>
      <c r="D15" s="221"/>
      <c r="E15" s="221"/>
      <c r="F15" s="221"/>
      <c r="G15" s="221"/>
      <c r="H15" s="222"/>
    </row>
    <row r="16" spans="1:9" ht="42" customHeight="1" x14ac:dyDescent="0.2">
      <c r="A16" s="5"/>
      <c r="B16" s="262" t="s">
        <v>143</v>
      </c>
      <c r="C16" s="262"/>
      <c r="D16" s="262"/>
      <c r="E16" s="262"/>
      <c r="F16" s="262"/>
      <c r="G16" s="262"/>
      <c r="H16" s="263"/>
    </row>
    <row r="17" spans="1:9" s="185" customFormat="1" ht="56.1" customHeight="1" x14ac:dyDescent="0.25">
      <c r="A17" s="102"/>
      <c r="B17" s="255" t="s">
        <v>155</v>
      </c>
      <c r="C17" s="255"/>
      <c r="D17" s="255"/>
      <c r="E17" s="255"/>
      <c r="F17" s="255"/>
      <c r="G17" s="255"/>
      <c r="H17" s="256"/>
      <c r="I17" s="184"/>
    </row>
    <row r="18" spans="1:9" ht="20.100000000000001" customHeight="1" x14ac:dyDescent="0.2">
      <c r="A18" s="223" t="s">
        <v>14</v>
      </c>
      <c r="B18" s="224"/>
      <c r="C18" s="224"/>
      <c r="D18" s="224"/>
      <c r="E18" s="224"/>
      <c r="F18" s="224"/>
      <c r="G18" s="224"/>
      <c r="H18" s="225"/>
    </row>
    <row r="19" spans="1:9" s="28" customFormat="1" ht="24.95" customHeight="1" x14ac:dyDescent="0.25">
      <c r="A19" s="85" t="s">
        <v>46</v>
      </c>
      <c r="B19" s="86" t="s">
        <v>47</v>
      </c>
      <c r="C19" s="87"/>
      <c r="D19" s="87"/>
      <c r="E19" s="87"/>
      <c r="F19" s="87"/>
      <c r="G19" s="87"/>
      <c r="H19" s="88"/>
      <c r="I19" s="175"/>
    </row>
    <row r="20" spans="1:9" ht="39" customHeight="1" x14ac:dyDescent="0.2">
      <c r="A20" s="264" t="s">
        <v>11</v>
      </c>
      <c r="B20" s="242"/>
      <c r="C20" s="242"/>
      <c r="D20" s="242"/>
      <c r="E20" s="242"/>
      <c r="F20" s="242"/>
      <c r="G20" s="242"/>
      <c r="H20" s="243"/>
    </row>
    <row r="21" spans="1:9" s="185" customFormat="1" ht="24.95" customHeight="1" x14ac:dyDescent="0.25">
      <c r="A21" s="82" t="s">
        <v>48</v>
      </c>
      <c r="B21" s="83" t="s">
        <v>122</v>
      </c>
      <c r="C21" s="8"/>
      <c r="D21" s="8"/>
      <c r="E21" s="8"/>
      <c r="F21" s="8"/>
      <c r="G21" s="8"/>
      <c r="H21" s="9"/>
      <c r="I21" s="175"/>
    </row>
    <row r="22" spans="1:9" s="28" customFormat="1" ht="24" customHeight="1" x14ac:dyDescent="0.25">
      <c r="A22" s="92"/>
      <c r="B22" s="96" t="s">
        <v>97</v>
      </c>
      <c r="C22" s="97"/>
      <c r="D22" s="97"/>
      <c r="E22" s="97"/>
      <c r="F22" s="97"/>
      <c r="G22" s="97"/>
      <c r="H22" s="98"/>
      <c r="I22" s="175"/>
    </row>
    <row r="23" spans="1:9" s="185" customFormat="1" ht="32.1" customHeight="1" x14ac:dyDescent="0.25">
      <c r="A23" s="10"/>
      <c r="B23" s="113" t="s">
        <v>0</v>
      </c>
      <c r="C23" s="100"/>
      <c r="D23" s="100"/>
      <c r="E23" s="232" t="s">
        <v>106</v>
      </c>
      <c r="F23" s="239"/>
      <c r="G23" s="239"/>
      <c r="H23" s="240"/>
      <c r="I23" s="184"/>
    </row>
    <row r="24" spans="1:9" s="185" customFormat="1" ht="42" customHeight="1" x14ac:dyDescent="0.25">
      <c r="A24" s="11"/>
      <c r="B24" s="103" t="s">
        <v>1</v>
      </c>
      <c r="C24" s="100"/>
      <c r="D24" s="100"/>
      <c r="E24" s="232" t="s">
        <v>102</v>
      </c>
      <c r="F24" s="239"/>
      <c r="G24" s="239"/>
      <c r="H24" s="240"/>
      <c r="I24" s="175"/>
    </row>
    <row r="25" spans="1:9" s="28" customFormat="1" ht="24" customHeight="1" x14ac:dyDescent="0.25">
      <c r="A25" s="92"/>
      <c r="B25" s="96" t="s">
        <v>98</v>
      </c>
      <c r="C25" s="97"/>
      <c r="D25" s="97"/>
      <c r="E25" s="97"/>
      <c r="F25" s="97"/>
      <c r="G25" s="97"/>
      <c r="H25" s="98"/>
      <c r="I25" s="175"/>
    </row>
    <row r="26" spans="1:9" s="185" customFormat="1" ht="30.95" customHeight="1" x14ac:dyDescent="0.25">
      <c r="A26" s="10"/>
      <c r="B26" s="248" t="s">
        <v>89</v>
      </c>
      <c r="C26" s="249"/>
      <c r="D26" s="100"/>
      <c r="E26" s="232" t="s">
        <v>94</v>
      </c>
      <c r="F26" s="239"/>
      <c r="G26" s="239"/>
      <c r="H26" s="240"/>
      <c r="I26" s="175"/>
    </row>
    <row r="27" spans="1:9" s="185" customFormat="1" ht="30" customHeight="1" x14ac:dyDescent="0.25">
      <c r="A27" s="11"/>
      <c r="B27" s="103" t="s">
        <v>1</v>
      </c>
      <c r="C27" s="100"/>
      <c r="D27" s="100"/>
      <c r="E27" s="232" t="s">
        <v>95</v>
      </c>
      <c r="F27" s="239"/>
      <c r="G27" s="239"/>
      <c r="H27" s="240"/>
      <c r="I27" s="175"/>
    </row>
    <row r="28" spans="1:9" s="185" customFormat="1" ht="24.95" customHeight="1" x14ac:dyDescent="0.25">
      <c r="A28" s="82" t="s">
        <v>49</v>
      </c>
      <c r="B28" s="84" t="s">
        <v>105</v>
      </c>
      <c r="C28" s="12"/>
      <c r="D28" s="13"/>
      <c r="E28" s="13"/>
      <c r="F28" s="13"/>
      <c r="G28" s="13"/>
      <c r="H28" s="14"/>
      <c r="I28" s="175"/>
    </row>
    <row r="29" spans="1:9" s="28" customFormat="1" ht="24" customHeight="1" x14ac:dyDescent="0.25">
      <c r="A29" s="92"/>
      <c r="B29" s="96" t="s">
        <v>97</v>
      </c>
      <c r="C29" s="97"/>
      <c r="D29" s="97"/>
      <c r="E29" s="97"/>
      <c r="F29" s="97"/>
      <c r="G29" s="97"/>
      <c r="H29" s="98"/>
      <c r="I29" s="175"/>
    </row>
    <row r="30" spans="1:9" s="28" customFormat="1" ht="33" customHeight="1" x14ac:dyDescent="0.25">
      <c r="A30" s="92"/>
      <c r="B30" s="113" t="s">
        <v>0</v>
      </c>
      <c r="C30" s="99"/>
      <c r="D30" s="99"/>
      <c r="E30" s="250" t="s">
        <v>93</v>
      </c>
      <c r="F30" s="239"/>
      <c r="G30" s="239"/>
      <c r="H30" s="240"/>
      <c r="I30" s="175"/>
    </row>
    <row r="31" spans="1:9" s="185" customFormat="1" ht="39.950000000000003" customHeight="1" x14ac:dyDescent="0.25">
      <c r="A31" s="10"/>
      <c r="B31" s="244" t="s">
        <v>90</v>
      </c>
      <c r="C31" s="245"/>
      <c r="D31" s="245"/>
      <c r="E31" s="246" t="s">
        <v>140</v>
      </c>
      <c r="F31" s="246"/>
      <c r="G31" s="246"/>
      <c r="H31" s="247"/>
      <c r="I31" s="175"/>
    </row>
    <row r="32" spans="1:9" s="28" customFormat="1" ht="24" customHeight="1" x14ac:dyDescent="0.25">
      <c r="A32" s="92"/>
      <c r="B32" s="96" t="s">
        <v>98</v>
      </c>
      <c r="C32" s="97"/>
      <c r="D32" s="97"/>
      <c r="E32" s="97"/>
      <c r="F32" s="97"/>
      <c r="G32" s="97"/>
      <c r="H32" s="98"/>
      <c r="I32" s="175"/>
    </row>
    <row r="33" spans="1:9" s="185" customFormat="1" ht="77.099999999999994" customHeight="1" x14ac:dyDescent="0.25">
      <c r="A33" s="7"/>
      <c r="B33" s="248" t="s">
        <v>89</v>
      </c>
      <c r="C33" s="249"/>
      <c r="D33" s="99"/>
      <c r="E33" s="232" t="s">
        <v>135</v>
      </c>
      <c r="F33" s="239"/>
      <c r="G33" s="239"/>
      <c r="H33" s="240"/>
      <c r="I33" s="175"/>
    </row>
    <row r="34" spans="1:9" s="185" customFormat="1" ht="36.950000000000003" customHeight="1" x14ac:dyDescent="0.25">
      <c r="A34" s="7"/>
      <c r="B34" s="103" t="s">
        <v>91</v>
      </c>
      <c r="C34" s="100"/>
      <c r="D34" s="99"/>
      <c r="E34" s="232" t="s">
        <v>96</v>
      </c>
      <c r="F34" s="239"/>
      <c r="G34" s="239"/>
      <c r="H34" s="240"/>
      <c r="I34" s="175"/>
    </row>
    <row r="35" spans="1:9" s="185" customFormat="1" ht="61.15" customHeight="1" x14ac:dyDescent="0.25">
      <c r="A35" s="10"/>
      <c r="B35" s="236" t="s">
        <v>162</v>
      </c>
      <c r="C35" s="237"/>
      <c r="D35" s="237"/>
      <c r="E35" s="237"/>
      <c r="F35" s="237"/>
      <c r="G35" s="237"/>
      <c r="H35" s="238"/>
      <c r="I35" s="175"/>
    </row>
    <row r="36" spans="1:9" s="28" customFormat="1" ht="24.95" customHeight="1" x14ac:dyDescent="0.25">
      <c r="A36" s="82" t="s">
        <v>78</v>
      </c>
      <c r="B36" s="86" t="s">
        <v>79</v>
      </c>
      <c r="C36" s="89"/>
      <c r="D36" s="89"/>
      <c r="E36" s="90"/>
      <c r="F36" s="90"/>
      <c r="G36" s="90"/>
      <c r="H36" s="91"/>
    </row>
    <row r="37" spans="1:9" s="185" customFormat="1" ht="34.15" customHeight="1" x14ac:dyDescent="0.25">
      <c r="A37" s="241" t="s">
        <v>157</v>
      </c>
      <c r="B37" s="242"/>
      <c r="C37" s="242"/>
      <c r="D37" s="242"/>
      <c r="E37" s="242"/>
      <c r="F37" s="242"/>
      <c r="G37" s="242"/>
      <c r="H37" s="243"/>
      <c r="I37" s="175"/>
    </row>
    <row r="38" spans="1:9" s="185" customFormat="1" ht="48" customHeight="1" x14ac:dyDescent="0.25">
      <c r="A38" s="251" t="s">
        <v>163</v>
      </c>
      <c r="B38" s="252"/>
      <c r="C38" s="252"/>
      <c r="D38" s="252"/>
      <c r="E38" s="252"/>
      <c r="F38" s="252"/>
      <c r="G38" s="252"/>
      <c r="H38" s="253"/>
      <c r="I38" s="175"/>
    </row>
    <row r="39" spans="1:9" s="28" customFormat="1" ht="24.95" customHeight="1" x14ac:dyDescent="0.25">
      <c r="A39" s="82" t="s">
        <v>80</v>
      </c>
      <c r="B39" s="86" t="s">
        <v>148</v>
      </c>
      <c r="C39" s="89"/>
      <c r="D39" s="89"/>
      <c r="E39" s="90"/>
      <c r="F39" s="90"/>
      <c r="G39" s="90"/>
      <c r="H39" s="91"/>
      <c r="I39" s="175"/>
    </row>
    <row r="40" spans="1:9" s="185" customFormat="1" ht="40.5" customHeight="1" x14ac:dyDescent="0.25">
      <c r="A40" s="226" t="s">
        <v>156</v>
      </c>
      <c r="B40" s="227"/>
      <c r="C40" s="227"/>
      <c r="D40" s="227"/>
      <c r="E40" s="227"/>
      <c r="F40" s="227"/>
      <c r="G40" s="227"/>
      <c r="H40" s="228"/>
      <c r="I40" s="175"/>
    </row>
    <row r="41" spans="1:9" s="185" customFormat="1" ht="33.75" customHeight="1" x14ac:dyDescent="0.25">
      <c r="A41" s="226" t="s">
        <v>149</v>
      </c>
      <c r="B41" s="227"/>
      <c r="C41" s="227"/>
      <c r="D41" s="227"/>
      <c r="E41" s="227"/>
      <c r="F41" s="227"/>
      <c r="G41" s="227"/>
      <c r="H41" s="228"/>
      <c r="I41" s="175"/>
    </row>
    <row r="42" spans="1:9" s="185" customFormat="1" ht="51.95" customHeight="1" x14ac:dyDescent="0.25">
      <c r="A42" s="226" t="s">
        <v>150</v>
      </c>
      <c r="B42" s="227"/>
      <c r="C42" s="227"/>
      <c r="D42" s="227"/>
      <c r="E42" s="227"/>
      <c r="F42" s="227"/>
      <c r="G42" s="227"/>
      <c r="H42" s="228"/>
      <c r="I42" s="175"/>
    </row>
    <row r="43" spans="1:9" s="28" customFormat="1" ht="24.95" customHeight="1" x14ac:dyDescent="0.25">
      <c r="A43" s="82" t="s">
        <v>12</v>
      </c>
      <c r="B43" s="86" t="s">
        <v>13</v>
      </c>
      <c r="C43" s="89"/>
      <c r="D43" s="89"/>
      <c r="E43" s="90"/>
      <c r="F43" s="90"/>
      <c r="G43" s="90"/>
      <c r="H43" s="91"/>
      <c r="I43" s="175"/>
    </row>
    <row r="44" spans="1:9" s="185" customFormat="1" ht="27" customHeight="1" x14ac:dyDescent="0.25">
      <c r="A44" s="226" t="s">
        <v>103</v>
      </c>
      <c r="B44" s="227"/>
      <c r="C44" s="227"/>
      <c r="D44" s="227"/>
      <c r="E44" s="227"/>
      <c r="F44" s="227"/>
      <c r="G44" s="227"/>
      <c r="H44" s="228"/>
      <c r="I44" s="175"/>
    </row>
    <row r="45" spans="1:9" s="28" customFormat="1" ht="24.95" customHeight="1" x14ac:dyDescent="0.25">
      <c r="A45" s="93" t="s">
        <v>50</v>
      </c>
      <c r="B45" s="101" t="s">
        <v>84</v>
      </c>
      <c r="C45" s="111"/>
      <c r="D45" s="111"/>
      <c r="E45" s="111"/>
      <c r="F45" s="111"/>
      <c r="G45" s="111"/>
      <c r="H45" s="112"/>
      <c r="I45" s="175"/>
    </row>
    <row r="46" spans="1:9" s="185" customFormat="1" ht="75" customHeight="1" x14ac:dyDescent="0.25">
      <c r="A46" s="226" t="s">
        <v>127</v>
      </c>
      <c r="B46" s="227"/>
      <c r="C46" s="227"/>
      <c r="D46" s="227"/>
      <c r="E46" s="227"/>
      <c r="F46" s="227"/>
      <c r="G46" s="227"/>
      <c r="H46" s="228"/>
      <c r="I46" s="175"/>
    </row>
    <row r="47" spans="1:9" s="28" customFormat="1" ht="24.95" customHeight="1" x14ac:dyDescent="0.25">
      <c r="A47" s="82" t="s">
        <v>52</v>
      </c>
      <c r="B47" s="86" t="s">
        <v>53</v>
      </c>
      <c r="E47" s="111"/>
      <c r="F47" s="111"/>
      <c r="G47" s="111"/>
      <c r="H47" s="112"/>
      <c r="I47" s="175"/>
    </row>
    <row r="48" spans="1:9" s="185" customFormat="1" ht="99.6" customHeight="1" x14ac:dyDescent="0.25">
      <c r="A48" s="231" t="s">
        <v>158</v>
      </c>
      <c r="B48" s="232"/>
      <c r="C48" s="232"/>
      <c r="D48" s="232"/>
      <c r="E48" s="232"/>
      <c r="F48" s="232"/>
      <c r="G48" s="232"/>
      <c r="H48" s="233"/>
      <c r="I48" s="175"/>
    </row>
    <row r="49" spans="1:9" s="28" customFormat="1" ht="24.95" customHeight="1" x14ac:dyDescent="0.25">
      <c r="A49" s="82" t="s">
        <v>81</v>
      </c>
      <c r="B49" s="86" t="s">
        <v>82</v>
      </c>
      <c r="C49" s="111"/>
      <c r="D49" s="111"/>
      <c r="E49" s="111"/>
      <c r="F49" s="111"/>
      <c r="G49" s="111"/>
      <c r="H49" s="112"/>
      <c r="I49" s="175"/>
    </row>
    <row r="50" spans="1:9" s="185" customFormat="1" ht="39.950000000000003" customHeight="1" x14ac:dyDescent="0.25">
      <c r="A50" s="226" t="s">
        <v>159</v>
      </c>
      <c r="B50" s="227"/>
      <c r="C50" s="227"/>
      <c r="D50" s="227"/>
      <c r="E50" s="227"/>
      <c r="F50" s="227"/>
      <c r="G50" s="227"/>
      <c r="H50" s="228"/>
      <c r="I50" s="175"/>
    </row>
    <row r="51" spans="1:9" s="28" customFormat="1" ht="24.95" customHeight="1" x14ac:dyDescent="0.25">
      <c r="A51" s="82" t="s">
        <v>83</v>
      </c>
      <c r="B51" s="86" t="s">
        <v>117</v>
      </c>
      <c r="E51" s="229"/>
      <c r="F51" s="229"/>
      <c r="G51" s="229"/>
      <c r="H51" s="230"/>
      <c r="I51" s="175"/>
    </row>
    <row r="52" spans="1:9" ht="63.95" customHeight="1" x14ac:dyDescent="0.2">
      <c r="A52" s="231" t="s">
        <v>138</v>
      </c>
      <c r="B52" s="232"/>
      <c r="C52" s="232"/>
      <c r="D52" s="232"/>
      <c r="E52" s="232"/>
      <c r="F52" s="232"/>
      <c r="G52" s="232"/>
      <c r="H52" s="233"/>
    </row>
    <row r="53" spans="1:9" s="181" customFormat="1" ht="24.95" customHeight="1" x14ac:dyDescent="0.25">
      <c r="A53" s="93" t="s">
        <v>54</v>
      </c>
      <c r="B53" s="94" t="s">
        <v>55</v>
      </c>
      <c r="C53" s="111"/>
      <c r="D53" s="111"/>
      <c r="E53" s="111"/>
      <c r="F53" s="111"/>
      <c r="G53" s="111"/>
      <c r="H53" s="112"/>
      <c r="I53" s="111"/>
    </row>
    <row r="54" spans="1:9" ht="54.75" customHeight="1" x14ac:dyDescent="0.2">
      <c r="A54" s="226" t="s">
        <v>129</v>
      </c>
      <c r="B54" s="234"/>
      <c r="C54" s="234"/>
      <c r="D54" s="234"/>
      <c r="E54" s="234"/>
      <c r="F54" s="234"/>
      <c r="G54" s="234"/>
      <c r="H54" s="235"/>
    </row>
    <row r="55" spans="1:9" s="28" customFormat="1" ht="24.95" customHeight="1" x14ac:dyDescent="0.25">
      <c r="A55" s="82" t="s">
        <v>56</v>
      </c>
      <c r="B55" s="95" t="s">
        <v>57</v>
      </c>
      <c r="C55" s="111"/>
      <c r="D55" s="111"/>
      <c r="E55" s="111"/>
      <c r="F55" s="111"/>
      <c r="G55" s="111"/>
      <c r="H55" s="112"/>
      <c r="I55" s="175"/>
    </row>
    <row r="56" spans="1:9" ht="35.25" customHeight="1" x14ac:dyDescent="0.2">
      <c r="A56" s="226" t="s">
        <v>10</v>
      </c>
      <c r="B56" s="227"/>
      <c r="C56" s="227"/>
      <c r="D56" s="227"/>
      <c r="E56" s="227"/>
      <c r="F56" s="227"/>
      <c r="G56" s="227"/>
      <c r="H56" s="228"/>
    </row>
    <row r="57" spans="1:9" s="28" customFormat="1" ht="20.100000000000001" customHeight="1" x14ac:dyDescent="0.25">
      <c r="A57" s="223" t="s">
        <v>92</v>
      </c>
      <c r="B57" s="224"/>
      <c r="C57" s="224"/>
      <c r="D57" s="224"/>
      <c r="E57" s="224"/>
      <c r="F57" s="224"/>
      <c r="G57" s="224"/>
      <c r="H57" s="225"/>
      <c r="I57" s="175"/>
    </row>
    <row r="58" spans="1:9" s="28" customFormat="1" ht="21.95" customHeight="1" x14ac:dyDescent="0.25">
      <c r="A58" s="73" t="s">
        <v>15</v>
      </c>
      <c r="B58" s="74"/>
      <c r="C58" s="74"/>
      <c r="D58" s="74"/>
      <c r="E58" s="74"/>
      <c r="F58" s="74"/>
      <c r="G58" s="74"/>
      <c r="H58" s="75"/>
      <c r="I58" s="175"/>
    </row>
    <row r="59" spans="1:9" ht="15" x14ac:dyDescent="0.2">
      <c r="A59" s="215" t="s">
        <v>124</v>
      </c>
      <c r="B59" s="216"/>
      <c r="C59" s="216"/>
      <c r="D59" s="216"/>
      <c r="E59" s="216"/>
      <c r="F59" s="216"/>
      <c r="G59" s="216"/>
      <c r="H59" s="217"/>
    </row>
    <row r="60" spans="1:9" ht="12.75" x14ac:dyDescent="0.2">
      <c r="A60" s="218" t="s">
        <v>136</v>
      </c>
      <c r="B60" s="219"/>
      <c r="C60" s="219"/>
      <c r="D60" s="219"/>
      <c r="E60" s="219"/>
      <c r="F60" s="219"/>
      <c r="G60" s="219"/>
      <c r="H60" s="220"/>
    </row>
  </sheetData>
  <sheetProtection algorithmName="SHA-512" hashValue="+62k36gbPrzr8L3hMa4DFcSJhBSLIcUklyeANrZcumfT05of2T9VO7fpFFrXKK/wVD2mJxPiF8hicZyUvnbeXQ==" saltValue="kCx8GxegD0CltCiWk6kkNw==" spinCount="100000" sheet="1" objects="1" scenarios="1"/>
  <mergeCells count="45">
    <mergeCell ref="A2:H2"/>
    <mergeCell ref="A18:H18"/>
    <mergeCell ref="E24:H24"/>
    <mergeCell ref="B17:H17"/>
    <mergeCell ref="A1:C1"/>
    <mergeCell ref="A3:H3"/>
    <mergeCell ref="A5:H5"/>
    <mergeCell ref="B16:H16"/>
    <mergeCell ref="B7:H7"/>
    <mergeCell ref="B9:H9"/>
    <mergeCell ref="B8:H8"/>
    <mergeCell ref="B14:H14"/>
    <mergeCell ref="A13:H13"/>
    <mergeCell ref="B15:H15"/>
    <mergeCell ref="B12:H12"/>
    <mergeCell ref="A20:H20"/>
    <mergeCell ref="E23:H23"/>
    <mergeCell ref="A40:H40"/>
    <mergeCell ref="A37:H37"/>
    <mergeCell ref="B31:D31"/>
    <mergeCell ref="E31:H31"/>
    <mergeCell ref="E26:H26"/>
    <mergeCell ref="B26:C26"/>
    <mergeCell ref="E27:H27"/>
    <mergeCell ref="B33:C33"/>
    <mergeCell ref="E33:H33"/>
    <mergeCell ref="E34:H34"/>
    <mergeCell ref="E30:H30"/>
    <mergeCell ref="A38:H38"/>
    <mergeCell ref="A59:H59"/>
    <mergeCell ref="A60:H60"/>
    <mergeCell ref="B10:H10"/>
    <mergeCell ref="B11:H11"/>
    <mergeCell ref="A57:H57"/>
    <mergeCell ref="A42:H42"/>
    <mergeCell ref="A50:H50"/>
    <mergeCell ref="E51:H51"/>
    <mergeCell ref="A56:H56"/>
    <mergeCell ref="A44:H44"/>
    <mergeCell ref="A46:H46"/>
    <mergeCell ref="A48:H48"/>
    <mergeCell ref="A54:H54"/>
    <mergeCell ref="B35:H35"/>
    <mergeCell ref="A52:H52"/>
    <mergeCell ref="A41:H41"/>
  </mergeCells>
  <phoneticPr fontId="30" type="noConversion"/>
  <printOptions horizontalCentered="1" verticalCentered="1"/>
  <pageMargins left="0.35433070866141736" right="0.23622047244094491" top="0.19685039370078741" bottom="0" header="0.19685039370078741" footer="0.19685039370078741"/>
  <pageSetup paperSize="9" scale="83" fitToHeight="2" orientation="portrait" r:id="rId1"/>
  <headerFooter alignWithMargins="0"/>
  <rowBreaks count="2" manualBreakCount="2">
    <brk id="28" max="7" man="1"/>
    <brk id="58" max="7"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
  <sheetViews>
    <sheetView workbookViewId="0">
      <selection activeCell="A30" sqref="A30"/>
    </sheetView>
  </sheetViews>
  <sheetFormatPr baseColWidth="10" defaultColWidth="10.85546875" defaultRowHeight="12.75" x14ac:dyDescent="0.2"/>
  <cols>
    <col min="1" max="1" width="30" style="1" bestFit="1" customWidth="1"/>
    <col min="2" max="16384" width="10.85546875" style="1"/>
  </cols>
  <sheetData>
    <row r="1" spans="1:1" x14ac:dyDescent="0.2">
      <c r="A1" s="64" t="s">
        <v>58</v>
      </c>
    </row>
    <row r="2" spans="1:1" x14ac:dyDescent="0.2">
      <c r="A2" s="1" t="s">
        <v>17</v>
      </c>
    </row>
    <row r="3" spans="1:1" x14ac:dyDescent="0.2">
      <c r="A3" s="1" t="s">
        <v>18</v>
      </c>
    </row>
    <row r="4" spans="1:1" x14ac:dyDescent="0.2">
      <c r="A4" s="1" t="s">
        <v>19</v>
      </c>
    </row>
    <row r="5" spans="1:1" x14ac:dyDescent="0.2">
      <c r="A5" s="1" t="s">
        <v>16</v>
      </c>
    </row>
    <row r="8" spans="1:1" x14ac:dyDescent="0.2">
      <c r="A8" s="68" t="s">
        <v>24</v>
      </c>
    </row>
    <row r="9" spans="1:1" ht="15" x14ac:dyDescent="0.25">
      <c r="A9" t="s">
        <v>20</v>
      </c>
    </row>
    <row r="10" spans="1:1" ht="15" x14ac:dyDescent="0.25">
      <c r="A10" t="s">
        <v>21</v>
      </c>
    </row>
    <row r="11" spans="1:1" ht="15" x14ac:dyDescent="0.25">
      <c r="A11" t="s">
        <v>2</v>
      </c>
    </row>
    <row r="12" spans="1:1" ht="15" x14ac:dyDescent="0.25">
      <c r="A12" t="s">
        <v>3</v>
      </c>
    </row>
    <row r="13" spans="1:1" ht="15" x14ac:dyDescent="0.25">
      <c r="A13" t="s">
        <v>4</v>
      </c>
    </row>
    <row r="14" spans="1:1" ht="15" x14ac:dyDescent="0.25">
      <c r="A14" t="s">
        <v>5</v>
      </c>
    </row>
    <row r="15" spans="1:1" ht="15" x14ac:dyDescent="0.25">
      <c r="A15"/>
    </row>
    <row r="16" spans="1:1" ht="15" x14ac:dyDescent="0.25">
      <c r="A16"/>
    </row>
    <row r="17" spans="1:1" x14ac:dyDescent="0.2">
      <c r="A17" s="68" t="s">
        <v>6</v>
      </c>
    </row>
    <row r="18" spans="1:1" ht="15" x14ac:dyDescent="0.25">
      <c r="A18" t="s">
        <v>7</v>
      </c>
    </row>
    <row r="19" spans="1:1" ht="15" x14ac:dyDescent="0.25">
      <c r="A19" t="s">
        <v>8</v>
      </c>
    </row>
    <row r="20" spans="1:1" ht="15" x14ac:dyDescent="0.25">
      <c r="A20" t="s">
        <v>9</v>
      </c>
    </row>
  </sheetData>
  <phoneticPr fontId="0" type="noConversion"/>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1"/>
    <pageSetUpPr fitToPage="1"/>
  </sheetPr>
  <dimension ref="A1:H67"/>
  <sheetViews>
    <sheetView showGridLines="0" zoomScaleSheetLayoutView="85" workbookViewId="0">
      <selection sqref="A1:G1"/>
    </sheetView>
  </sheetViews>
  <sheetFormatPr baseColWidth="10" defaultColWidth="10.85546875" defaultRowHeight="12.75" x14ac:dyDescent="0.2"/>
  <cols>
    <col min="1" max="1" width="5.140625" style="1" customWidth="1"/>
    <col min="2" max="2" width="45.7109375" style="26" customWidth="1"/>
    <col min="3" max="3" width="24.7109375" style="1" customWidth="1"/>
    <col min="4" max="4" width="18.7109375" style="1" customWidth="1"/>
    <col min="5" max="5" width="20.42578125" style="1" customWidth="1"/>
    <col min="6" max="6" width="18.7109375" style="1" customWidth="1"/>
    <col min="7" max="7" width="19.85546875" style="27" customWidth="1"/>
    <col min="8" max="16384" width="10.85546875" style="1"/>
  </cols>
  <sheetData>
    <row r="1" spans="1:7" ht="56.25" customHeight="1" thickBot="1" x14ac:dyDescent="0.25">
      <c r="A1" s="302" t="s">
        <v>167</v>
      </c>
      <c r="B1" s="303"/>
      <c r="C1" s="303"/>
      <c r="D1" s="303"/>
      <c r="E1" s="303"/>
      <c r="F1" s="303"/>
      <c r="G1" s="304"/>
    </row>
    <row r="2" spans="1:7" ht="15.75" x14ac:dyDescent="0.2">
      <c r="A2" s="114"/>
      <c r="B2" s="114"/>
      <c r="C2" s="115"/>
      <c r="D2" s="115"/>
      <c r="E2" s="115"/>
      <c r="F2" s="114"/>
      <c r="G2" s="114"/>
    </row>
    <row r="3" spans="1:7" ht="16.5" thickBot="1" x14ac:dyDescent="0.25">
      <c r="A3" s="64" t="s">
        <v>58</v>
      </c>
      <c r="C3" s="299" t="s">
        <v>17</v>
      </c>
      <c r="D3" s="300"/>
      <c r="E3" s="301"/>
      <c r="F3" s="114"/>
      <c r="G3" s="114"/>
    </row>
    <row r="4" spans="1:7" ht="18" customHeight="1" thickBot="1" x14ac:dyDescent="0.25">
      <c r="A4" s="64" t="s">
        <v>59</v>
      </c>
      <c r="C4" s="296"/>
      <c r="D4" s="297"/>
      <c r="E4" s="298"/>
      <c r="G4" s="116"/>
    </row>
    <row r="5" spans="1:7" ht="18" customHeight="1" thickBot="1" x14ac:dyDescent="0.25">
      <c r="A5" s="64" t="s">
        <v>42</v>
      </c>
      <c r="C5" s="296"/>
      <c r="D5" s="297"/>
      <c r="E5" s="298"/>
    </row>
    <row r="6" spans="1:7" ht="18" customHeight="1" thickBot="1" x14ac:dyDescent="0.25">
      <c r="A6" s="64" t="s">
        <v>60</v>
      </c>
      <c r="C6" s="296"/>
      <c r="D6" s="297"/>
      <c r="E6" s="298"/>
    </row>
    <row r="7" spans="1:7" ht="18" customHeight="1" thickBot="1" x14ac:dyDescent="0.25">
      <c r="A7" s="64" t="s">
        <v>61</v>
      </c>
      <c r="C7" s="296"/>
      <c r="D7" s="297"/>
      <c r="E7" s="298"/>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147</v>
      </c>
      <c r="E10" s="125" t="s">
        <v>65</v>
      </c>
      <c r="F10" s="126">
        <f>+F30+F44</f>
        <v>30</v>
      </c>
      <c r="G10" s="127">
        <f>G30+G44</f>
        <v>30</v>
      </c>
    </row>
    <row r="11" spans="1:7" ht="30" customHeight="1" x14ac:dyDescent="0.25">
      <c r="A11" s="279" t="s">
        <v>66</v>
      </c>
      <c r="B11" s="128" t="s">
        <v>88</v>
      </c>
      <c r="C11" s="293" t="s">
        <v>86</v>
      </c>
      <c r="D11" s="294"/>
      <c r="E11" s="295"/>
      <c r="F11" s="129"/>
      <c r="G11" s="130"/>
    </row>
    <row r="12" spans="1:7" ht="21" customHeight="1" x14ac:dyDescent="0.25">
      <c r="A12" s="280"/>
      <c r="B12" s="271" t="s">
        <v>109</v>
      </c>
      <c r="C12" s="79"/>
      <c r="D12" s="15"/>
      <c r="E12" s="69"/>
      <c r="F12" s="129">
        <f t="shared" ref="F12:F29" si="0">D12*E12</f>
        <v>0</v>
      </c>
      <c r="G12" s="130"/>
    </row>
    <row r="13" spans="1:7" ht="21" customHeight="1" x14ac:dyDescent="0.25">
      <c r="A13" s="280"/>
      <c r="B13" s="271"/>
      <c r="C13" s="79"/>
      <c r="D13" s="15"/>
      <c r="E13" s="69"/>
      <c r="F13" s="129">
        <f t="shared" si="0"/>
        <v>0</v>
      </c>
      <c r="G13" s="130"/>
    </row>
    <row r="14" spans="1:7" ht="21" customHeight="1" x14ac:dyDescent="0.25">
      <c r="A14" s="280"/>
      <c r="B14" s="271"/>
      <c r="C14" s="79"/>
      <c r="D14" s="15"/>
      <c r="E14" s="69"/>
      <c r="F14" s="129">
        <f t="shared" si="0"/>
        <v>0</v>
      </c>
      <c r="G14" s="130"/>
    </row>
    <row r="15" spans="1:7" ht="21" customHeight="1" x14ac:dyDescent="0.25">
      <c r="A15" s="280"/>
      <c r="B15" s="271"/>
      <c r="C15" s="79"/>
      <c r="D15" s="15"/>
      <c r="E15" s="69"/>
      <c r="F15" s="129">
        <f t="shared" si="0"/>
        <v>0</v>
      </c>
      <c r="G15" s="130"/>
    </row>
    <row r="16" spans="1:7" ht="21" customHeight="1" x14ac:dyDescent="0.25">
      <c r="A16" s="280"/>
      <c r="B16" s="271"/>
      <c r="C16" s="79"/>
      <c r="D16" s="15"/>
      <c r="E16" s="69"/>
      <c r="F16" s="129">
        <f t="shared" si="0"/>
        <v>0</v>
      </c>
      <c r="G16" s="130"/>
    </row>
    <row r="17" spans="1:7" ht="21" customHeight="1" x14ac:dyDescent="0.25">
      <c r="A17" s="280"/>
      <c r="B17" s="271"/>
      <c r="C17" s="79"/>
      <c r="D17" s="15"/>
      <c r="E17" s="69"/>
      <c r="F17" s="129">
        <f t="shared" si="0"/>
        <v>0</v>
      </c>
      <c r="G17" s="130"/>
    </row>
    <row r="18" spans="1:7" ht="21" customHeight="1" x14ac:dyDescent="0.25">
      <c r="A18" s="280"/>
      <c r="B18" s="271"/>
      <c r="C18" s="79"/>
      <c r="D18" s="15"/>
      <c r="E18" s="69"/>
      <c r="F18" s="129">
        <f t="shared" si="0"/>
        <v>0</v>
      </c>
      <c r="G18" s="130"/>
    </row>
    <row r="19" spans="1:7" ht="21" customHeight="1" x14ac:dyDescent="0.25">
      <c r="A19" s="280"/>
      <c r="B19" s="271"/>
      <c r="C19" s="79"/>
      <c r="D19" s="15"/>
      <c r="E19" s="69"/>
      <c r="F19" s="129">
        <f t="shared" si="0"/>
        <v>0</v>
      </c>
      <c r="G19" s="130"/>
    </row>
    <row r="20" spans="1:7" ht="21" customHeight="1" x14ac:dyDescent="0.25">
      <c r="A20" s="280"/>
      <c r="B20" s="272"/>
      <c r="C20" s="79"/>
      <c r="D20" s="15"/>
      <c r="E20" s="69"/>
      <c r="F20" s="129">
        <f t="shared" si="0"/>
        <v>0</v>
      </c>
      <c r="G20" s="130"/>
    </row>
    <row r="21" spans="1:7" ht="21" customHeight="1" x14ac:dyDescent="0.25">
      <c r="A21" s="281"/>
      <c r="B21" s="276" t="s">
        <v>110</v>
      </c>
      <c r="C21" s="70"/>
      <c r="D21" s="70"/>
      <c r="E21" s="71"/>
      <c r="F21" s="131">
        <f t="shared" si="0"/>
        <v>0</v>
      </c>
      <c r="G21" s="130"/>
    </row>
    <row r="22" spans="1:7" ht="21" customHeight="1" x14ac:dyDescent="0.25">
      <c r="A22" s="280"/>
      <c r="B22" s="271"/>
      <c r="C22" s="78"/>
      <c r="D22" s="70"/>
      <c r="E22" s="71"/>
      <c r="F22" s="131">
        <f t="shared" si="0"/>
        <v>0</v>
      </c>
      <c r="G22" s="130"/>
    </row>
    <row r="23" spans="1:7" ht="21" customHeight="1" x14ac:dyDescent="0.25">
      <c r="A23" s="280"/>
      <c r="B23" s="271"/>
      <c r="C23" s="78"/>
      <c r="D23" s="70"/>
      <c r="E23" s="71"/>
      <c r="F23" s="131">
        <f t="shared" si="0"/>
        <v>0</v>
      </c>
      <c r="G23" s="130"/>
    </row>
    <row r="24" spans="1:7" ht="21" customHeight="1" x14ac:dyDescent="0.25">
      <c r="A24" s="280"/>
      <c r="B24" s="271"/>
      <c r="C24" s="78"/>
      <c r="D24" s="70"/>
      <c r="E24" s="71"/>
      <c r="F24" s="131">
        <f t="shared" si="0"/>
        <v>0</v>
      </c>
      <c r="G24" s="130"/>
    </row>
    <row r="25" spans="1:7" ht="21" customHeight="1" x14ac:dyDescent="0.25">
      <c r="A25" s="280"/>
      <c r="B25" s="271"/>
      <c r="C25" s="78"/>
      <c r="D25" s="70"/>
      <c r="E25" s="71"/>
      <c r="F25" s="131">
        <f t="shared" si="0"/>
        <v>0</v>
      </c>
      <c r="G25" s="130"/>
    </row>
    <row r="26" spans="1:7" ht="21" customHeight="1" x14ac:dyDescent="0.25">
      <c r="A26" s="280"/>
      <c r="B26" s="271"/>
      <c r="C26" s="78"/>
      <c r="D26" s="70"/>
      <c r="E26" s="71"/>
      <c r="F26" s="131">
        <f t="shared" si="0"/>
        <v>0</v>
      </c>
      <c r="G26" s="130"/>
    </row>
    <row r="27" spans="1:7" ht="21" customHeight="1" x14ac:dyDescent="0.2">
      <c r="A27" s="280"/>
      <c r="B27" s="276" t="s">
        <v>145</v>
      </c>
      <c r="C27" s="78"/>
      <c r="D27" s="72"/>
      <c r="E27" s="72"/>
      <c r="F27" s="131">
        <f t="shared" si="0"/>
        <v>0</v>
      </c>
      <c r="G27" s="107"/>
    </row>
    <row r="28" spans="1:7" ht="21" customHeight="1" x14ac:dyDescent="0.25">
      <c r="A28" s="280"/>
      <c r="B28" s="271"/>
      <c r="C28" s="78"/>
      <c r="D28" s="70"/>
      <c r="E28" s="71"/>
      <c r="F28" s="131">
        <f t="shared" si="0"/>
        <v>0</v>
      </c>
      <c r="G28" s="107"/>
    </row>
    <row r="29" spans="1:7" ht="2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30" customHeight="1" x14ac:dyDescent="0.2">
      <c r="A31" s="281"/>
      <c r="B31" s="137"/>
      <c r="C31" s="293" t="s">
        <v>87</v>
      </c>
      <c r="D31" s="294"/>
      <c r="E31" s="295"/>
      <c r="F31" s="138"/>
      <c r="G31" s="139"/>
    </row>
    <row r="32" spans="1:7" ht="21" customHeight="1" x14ac:dyDescent="0.2">
      <c r="A32" s="281"/>
      <c r="B32" s="273" t="s">
        <v>111</v>
      </c>
      <c r="C32" s="72"/>
      <c r="D32" s="72"/>
      <c r="E32" s="72"/>
      <c r="F32" s="138">
        <f t="shared" ref="F32:F43" si="1">D32*E32</f>
        <v>0</v>
      </c>
      <c r="G32" s="139"/>
    </row>
    <row r="33" spans="1:7" ht="21" customHeight="1" x14ac:dyDescent="0.2">
      <c r="A33" s="281"/>
      <c r="B33" s="274"/>
      <c r="C33" s="72"/>
      <c r="D33" s="72"/>
      <c r="E33" s="72"/>
      <c r="F33" s="138">
        <f t="shared" si="1"/>
        <v>0</v>
      </c>
      <c r="G33" s="139"/>
    </row>
    <row r="34" spans="1:7" ht="21" customHeight="1" x14ac:dyDescent="0.2">
      <c r="A34" s="281"/>
      <c r="B34" s="275"/>
      <c r="C34" s="72"/>
      <c r="D34" s="72"/>
      <c r="E34" s="72"/>
      <c r="F34" s="138">
        <f t="shared" si="1"/>
        <v>0</v>
      </c>
      <c r="G34" s="139"/>
    </row>
    <row r="35" spans="1:7" ht="21" customHeight="1" x14ac:dyDescent="0.2">
      <c r="A35" s="281"/>
      <c r="B35" s="276" t="s">
        <v>104</v>
      </c>
      <c r="C35" s="72"/>
      <c r="D35" s="72"/>
      <c r="E35" s="72"/>
      <c r="F35" s="131">
        <f t="shared" si="1"/>
        <v>0</v>
      </c>
      <c r="G35" s="107"/>
    </row>
    <row r="36" spans="1:7" ht="21" customHeight="1" x14ac:dyDescent="0.2">
      <c r="A36" s="281"/>
      <c r="B36" s="271"/>
      <c r="C36" s="72"/>
      <c r="D36" s="72"/>
      <c r="E36" s="72"/>
      <c r="F36" s="131">
        <f t="shared" si="1"/>
        <v>0</v>
      </c>
      <c r="G36" s="107"/>
    </row>
    <row r="37" spans="1:7" ht="21" customHeight="1" x14ac:dyDescent="0.2">
      <c r="A37" s="281"/>
      <c r="B37" s="271"/>
      <c r="C37" s="72"/>
      <c r="D37" s="72"/>
      <c r="E37" s="72"/>
      <c r="F37" s="131">
        <f t="shared" si="1"/>
        <v>0</v>
      </c>
      <c r="G37" s="107"/>
    </row>
    <row r="38" spans="1:7" ht="21" customHeight="1" x14ac:dyDescent="0.2">
      <c r="A38" s="280"/>
      <c r="B38" s="273" t="s">
        <v>112</v>
      </c>
      <c r="C38" s="80"/>
      <c r="D38" s="72"/>
      <c r="E38" s="72"/>
      <c r="F38" s="140">
        <f t="shared" si="1"/>
        <v>0</v>
      </c>
      <c r="G38" s="139"/>
    </row>
    <row r="39" spans="1:7" ht="21" customHeight="1" x14ac:dyDescent="0.2">
      <c r="A39" s="280"/>
      <c r="B39" s="274"/>
      <c r="C39" s="80"/>
      <c r="D39" s="72"/>
      <c r="E39" s="72"/>
      <c r="F39" s="140">
        <f t="shared" si="1"/>
        <v>0</v>
      </c>
      <c r="G39" s="139"/>
    </row>
    <row r="40" spans="1:7" ht="21" customHeight="1" x14ac:dyDescent="0.2">
      <c r="A40" s="280"/>
      <c r="B40" s="275"/>
      <c r="C40" s="80"/>
      <c r="D40" s="72"/>
      <c r="E40" s="72"/>
      <c r="F40" s="140">
        <f t="shared" si="1"/>
        <v>0</v>
      </c>
      <c r="G40" s="139"/>
    </row>
    <row r="41" spans="1:7" ht="21" customHeight="1" x14ac:dyDescent="0.2">
      <c r="A41" s="281"/>
      <c r="B41" s="276" t="s">
        <v>146</v>
      </c>
      <c r="C41" s="72"/>
      <c r="D41" s="72"/>
      <c r="E41" s="72"/>
      <c r="F41" s="140">
        <f t="shared" si="1"/>
        <v>0</v>
      </c>
      <c r="G41" s="107"/>
    </row>
    <row r="42" spans="1:7" ht="21" customHeight="1" x14ac:dyDescent="0.2">
      <c r="A42" s="281"/>
      <c r="B42" s="271"/>
      <c r="C42" s="81"/>
      <c r="D42" s="81">
        <v>10</v>
      </c>
      <c r="E42" s="81">
        <v>3</v>
      </c>
      <c r="F42" s="140">
        <f t="shared" si="1"/>
        <v>30</v>
      </c>
      <c r="G42" s="108">
        <v>30</v>
      </c>
    </row>
    <row r="43" spans="1:7" ht="21" customHeight="1" x14ac:dyDescent="0.2">
      <c r="A43" s="281"/>
      <c r="B43" s="271"/>
      <c r="C43" s="81"/>
      <c r="D43" s="81"/>
      <c r="E43" s="81"/>
      <c r="F43" s="140">
        <f t="shared" si="1"/>
        <v>0</v>
      </c>
      <c r="G43" s="109"/>
    </row>
    <row r="44" spans="1:7" ht="20.100000000000001" customHeight="1" thickBot="1" x14ac:dyDescent="0.25">
      <c r="A44" s="281"/>
      <c r="B44" s="141"/>
      <c r="C44" s="142" t="s">
        <v>67</v>
      </c>
      <c r="D44" s="143">
        <f>SUM(D31:D43)</f>
        <v>10</v>
      </c>
      <c r="E44" s="143">
        <f>SUM(E31:E43)</f>
        <v>3</v>
      </c>
      <c r="F44" s="144">
        <f>SUM(F31:F43)</f>
        <v>30</v>
      </c>
      <c r="G44" s="145">
        <f>SUM(G31:G43)</f>
        <v>30</v>
      </c>
    </row>
    <row r="45" spans="1:7" ht="24.95" customHeight="1" x14ac:dyDescent="0.2">
      <c r="A45" s="146" t="s">
        <v>142</v>
      </c>
      <c r="B45" s="147"/>
      <c r="C45" s="147"/>
      <c r="D45" s="147"/>
      <c r="E45" s="148"/>
      <c r="F45" s="63"/>
      <c r="G45" s="63"/>
    </row>
    <row r="46" spans="1:7" ht="24.95" customHeight="1" x14ac:dyDescent="0.2">
      <c r="A46" s="149" t="s">
        <v>68</v>
      </c>
      <c r="B46" s="150"/>
      <c r="C46" s="150"/>
      <c r="D46" s="150"/>
      <c r="E46" s="151"/>
      <c r="F46" s="63"/>
      <c r="G46" s="63"/>
    </row>
    <row r="47" spans="1:7" ht="24.95" customHeight="1" x14ac:dyDescent="0.2">
      <c r="A47" s="152" t="s">
        <v>69</v>
      </c>
      <c r="B47" s="153"/>
      <c r="C47" s="153"/>
      <c r="D47" s="153"/>
      <c r="E47" s="154"/>
      <c r="F47" s="63"/>
      <c r="G47" s="63"/>
    </row>
    <row r="48" spans="1:7" ht="24.95" customHeight="1" x14ac:dyDescent="0.2">
      <c r="A48" s="152" t="s">
        <v>118</v>
      </c>
      <c r="B48" s="153"/>
      <c r="C48" s="153"/>
      <c r="D48" s="153"/>
      <c r="E48" s="154"/>
      <c r="F48" s="63"/>
      <c r="G48" s="106"/>
    </row>
    <row r="49" spans="1:8" ht="24.95" customHeight="1" thickBot="1" x14ac:dyDescent="0.3">
      <c r="A49" s="155" t="s">
        <v>128</v>
      </c>
      <c r="B49" s="156"/>
      <c r="C49" s="156"/>
      <c r="D49" s="156"/>
      <c r="E49" s="157"/>
      <c r="F49" s="63"/>
      <c r="G49" s="211"/>
      <c r="H49" s="110" t="str">
        <f>IF(G49&gt;(G30+G44+G45+G46+G47+G48)*8%,"La somme indiquée est supérieure à 8%","")</f>
        <v/>
      </c>
    </row>
    <row r="50" spans="1:8" ht="24.95" customHeight="1" thickBot="1" x14ac:dyDescent="0.25">
      <c r="A50" s="158" t="s">
        <v>144</v>
      </c>
      <c r="B50" s="159"/>
      <c r="C50" s="159"/>
      <c r="D50" s="159"/>
      <c r="E50" s="160"/>
      <c r="F50" s="161">
        <f>SUM(F45:F49)+F10</f>
        <v>30</v>
      </c>
      <c r="G50" s="162">
        <f>SUM(G45:G49)+G10</f>
        <v>30</v>
      </c>
    </row>
    <row r="51" spans="1:8" ht="20.100000000000001" customHeight="1" thickBot="1" x14ac:dyDescent="0.25">
      <c r="A51" s="182"/>
      <c r="B51" s="163"/>
      <c r="C51" s="163"/>
      <c r="D51" s="163"/>
      <c r="E51" s="164" t="s">
        <v>70</v>
      </c>
      <c r="F51" s="165">
        <f>G50/F50</f>
        <v>1</v>
      </c>
      <c r="G51" s="166"/>
    </row>
    <row r="52" spans="1:8" ht="34.15" customHeight="1" x14ac:dyDescent="0.3">
      <c r="A52" s="167"/>
      <c r="C52" s="212" t="str">
        <f>IF(G10&gt;(G50-G49)*85%,"La somme du personnel est supérieure à 85% de l'aide demandée hors frais de gestion (cf. notice C2)","")</f>
        <v>La somme du personnel est supérieure à 85% de l'aide demandée hors frais de gestion (cf. notice C2)</v>
      </c>
      <c r="D52" s="168"/>
      <c r="E52" s="169"/>
      <c r="F52" s="170"/>
    </row>
    <row r="53" spans="1:8" ht="20.100000000000001" customHeight="1" thickBot="1" x14ac:dyDescent="0.25">
      <c r="B53" s="163"/>
      <c r="C53" s="163"/>
      <c r="D53" s="163"/>
      <c r="E53" s="169"/>
      <c r="F53" s="171"/>
      <c r="G53" s="166"/>
    </row>
    <row r="54" spans="1:8" ht="24.95" customHeight="1" thickBot="1" x14ac:dyDescent="0.25">
      <c r="A54" s="290" t="s">
        <v>22</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20.100000000000001" customHeight="1" x14ac:dyDescent="0.2"/>
    <row r="65" spans="4:7" ht="13.5" thickBot="1" x14ac:dyDescent="0.25"/>
    <row r="66" spans="4:7" ht="39" customHeight="1" x14ac:dyDescent="0.2">
      <c r="D66" s="265" t="s">
        <v>153</v>
      </c>
      <c r="E66" s="266"/>
      <c r="F66" s="266"/>
      <c r="G66" s="267"/>
    </row>
    <row r="67" spans="4:7" ht="45" customHeight="1" thickBot="1" x14ac:dyDescent="0.25">
      <c r="D67" s="268"/>
      <c r="E67" s="269"/>
      <c r="F67" s="269"/>
      <c r="G67" s="270"/>
    </row>
  </sheetData>
  <sheetProtection algorithmName="SHA-512" hashValue="eqnGzVeKgzEfV5kk3v6ebMEOplJi+4zdnw6oO4br9bFa6ZLdPbNOHng2pA8i8FbYdC91MqxspvXEwF4WmRCnUQ==" saltValue="4qP8hirvWom4mTl/kgeW/A==" spinCount="100000" sheet="1" objects="1" scenarios="1"/>
  <mergeCells count="28">
    <mergeCell ref="C7:E7"/>
    <mergeCell ref="C3:E3"/>
    <mergeCell ref="A1:G1"/>
    <mergeCell ref="C4:E4"/>
    <mergeCell ref="C5:E5"/>
    <mergeCell ref="C6:E6"/>
    <mergeCell ref="A60:B60"/>
    <mergeCell ref="A55:B55"/>
    <mergeCell ref="A56:B56"/>
    <mergeCell ref="A54:E54"/>
    <mergeCell ref="C11:E11"/>
    <mergeCell ref="C31:E31"/>
    <mergeCell ref="D66:G66"/>
    <mergeCell ref="D67:G67"/>
    <mergeCell ref="B12:B20"/>
    <mergeCell ref="B38:B40"/>
    <mergeCell ref="B41:B43"/>
    <mergeCell ref="B21:B26"/>
    <mergeCell ref="B35:B37"/>
    <mergeCell ref="B27:B29"/>
    <mergeCell ref="B32:B34"/>
    <mergeCell ref="A57:B57"/>
    <mergeCell ref="A58:B58"/>
    <mergeCell ref="A11:A44"/>
    <mergeCell ref="A62:B62"/>
    <mergeCell ref="A63:B63"/>
    <mergeCell ref="A61:B61"/>
    <mergeCell ref="A59:B59"/>
  </mergeCells>
  <phoneticPr fontId="30" type="noConversion"/>
  <dataValidations xWindow="416" yWindow="444" count="13">
    <dataValidation type="list" allowBlank="1" showInputMessage="1" showErrorMessage="1" sqref="C3" xr:uid="{00000000-0002-0000-0200-000000000000}">
      <formula1>liste</formula1>
    </dataValidation>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200-000001000000}"/>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200-000002000000}"/>
    <dataValidation allowBlank="1" showInputMessage="1" showErrorMessage="1" prompt="Merci d'indiquer le nom complet du financeur" sqref="A63:B63" xr:uid="{00000000-0002-0000-0200-000003000000}"/>
    <dataValidation type="list" allowBlank="1" showInputMessage="1" showErrorMessage="1" sqref="E56:E62" xr:uid="{00000000-0002-0000-0200-000004000000}">
      <formula1>etats</formula1>
    </dataValidation>
    <dataValidation type="list" allowBlank="1" showInputMessage="1" showErrorMessage="1" sqref="C56:C62" xr:uid="{00000000-0002-0000-0200-000005000000}">
      <formula1>financeurs</formula1>
    </dataValidation>
    <dataValidation type="decimal" allowBlank="1" showInputMessage="1" showErrorMessage="1" error="L'aide demandée ne peut supérieure au coût complet du projet par ligne" sqref="G31:G34 G38:G40" xr:uid="{00000000-0002-0000-0200-000006000000}">
      <formula1>0</formula1>
      <formula2>F31</formula2>
    </dataValidation>
    <dataValidation allowBlank="1" showErrorMessage="1" prompt="Le financement de personnel permanent n'est pas autorisé." sqref="G11:G26" xr:uid="{00000000-0002-0000-0200-000007000000}"/>
    <dataValidation allowBlank="1" showErrorMessage="1" prompt="Merci de contacter le(s) service(s) des ressouces humaines concerné(s) pour obtenir les grilles salariales nécessaire à la réalisation de cette estimation" sqref="B11 B30:B31" xr:uid="{00000000-0002-0000-0200-000008000000}"/>
    <dataValidation type="decimal" allowBlank="1" showErrorMessage="1" error="L'aide demandée ne peut être supérieure au coût complet du projet par ligne" prompt="Le financement de personnel permanent n'est pas autorisé." sqref="G27:G29" xr:uid="{00000000-0002-0000-0200-000009000000}">
      <formula1>0</formula1>
      <formula2>F27</formula2>
    </dataValidation>
    <dataValidation type="decimal" allowBlank="1" showInputMessage="1" showErrorMessage="1" error="L'aide demandée ne peut être supérieure au coût complet du projet par ligne" sqref="G35:G37 G41:G43 G49" xr:uid="{00000000-0002-0000-0200-00000A000000}">
      <formula1>0</formula1>
      <formula2>F35</formula2>
    </dataValidation>
    <dataValidation allowBlank="1" showInputMessage="1" showErrorMessage="1" errorTitle="ERREUR" error="LES FRAIS DE GESTIONS INDIQUES SONT SUPERIEURS A 8% DE L'AIDE DEMANDEE" sqref="H49" xr:uid="{00000000-0002-0000-0200-00000B000000}"/>
    <dataValidation allowBlank="1" showInputMessage="1" showErrorMessage="1" errorTitle="errreur" error="ressaisi" sqref="C52" xr:uid="{00000000-0002-0000-0200-00000C000000}"/>
  </dataValidations>
  <printOptions horizontalCentered="1"/>
  <pageMargins left="0.23000000000000004" right="0.17000000000000004" top="0.55000000000000004" bottom="0.51314960629921258" header="0.2" footer="0.2"/>
  <pageSetup paperSize="9" scale="56" orientation="portrait" r:id="rId1"/>
  <headerFooter alignWithMargins="0">
    <oddFooter>&amp;C&amp;P/&amp;N&amp;R&amp;9&amp;A</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H66"/>
  <sheetViews>
    <sheetView showGridLines="0" view="pageBreakPreview" zoomScaleSheetLayoutView="100" workbookViewId="0">
      <selection sqref="A1:G1"/>
    </sheetView>
  </sheetViews>
  <sheetFormatPr baseColWidth="10" defaultColWidth="10.85546875" defaultRowHeight="12.75" x14ac:dyDescent="0.2"/>
  <cols>
    <col min="1" max="1" width="5.140625" style="1" customWidth="1"/>
    <col min="2" max="2" width="49.42578125" style="26" customWidth="1"/>
    <col min="3" max="3" width="23.7109375" style="1" customWidth="1"/>
    <col min="4" max="4" width="18.7109375" style="1" customWidth="1"/>
    <col min="5" max="5" width="20.7109375" style="1" customWidth="1"/>
    <col min="6" max="6" width="18.7109375" style="1" customWidth="1"/>
    <col min="7" max="7" width="18.7109375" style="27" customWidth="1"/>
    <col min="8" max="16384" width="10.85546875" style="1"/>
  </cols>
  <sheetData>
    <row r="1" spans="1:7" ht="53.25" customHeight="1" thickBot="1" x14ac:dyDescent="0.25">
      <c r="A1" s="302" t="s">
        <v>168</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43</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3.5" customHeight="1" x14ac:dyDescent="0.25">
      <c r="A10" s="122" t="s">
        <v>64</v>
      </c>
      <c r="B10" s="123"/>
      <c r="C10" s="124" t="s">
        <v>120</v>
      </c>
      <c r="D10" s="124" t="s">
        <v>151</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145</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146</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7.95" customHeight="1" x14ac:dyDescent="0.25">
      <c r="A52" s="167"/>
      <c r="C52" s="213" t="str">
        <f>IF(G10&gt;(G50-G49)*85%,"La somme du personnel est supérieure à 85% de l'aide demandée hors frais de gestion (cf. notice C2)","")</f>
        <v/>
      </c>
    </row>
    <row r="53" spans="1:8" ht="13.5" thickBot="1" x14ac:dyDescent="0.25"/>
    <row r="54" spans="1:8" ht="24.95" customHeight="1" thickBot="1" x14ac:dyDescent="0.25">
      <c r="A54" s="290" t="s">
        <v>107</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3" customHeight="1" x14ac:dyDescent="0.2">
      <c r="D65" s="265" t="s">
        <v>153</v>
      </c>
      <c r="E65" s="266"/>
      <c r="F65" s="266"/>
      <c r="G65" s="267"/>
    </row>
    <row r="66" spans="4:7" ht="40.5" customHeight="1" thickBot="1" x14ac:dyDescent="0.25">
      <c r="D66" s="268"/>
      <c r="E66" s="269"/>
      <c r="F66" s="269"/>
      <c r="G66" s="270"/>
    </row>
  </sheetData>
  <mergeCells count="28">
    <mergeCell ref="C11:E11"/>
    <mergeCell ref="B12:B20"/>
    <mergeCell ref="B38:B40"/>
    <mergeCell ref="B41:B43"/>
    <mergeCell ref="B21:B26"/>
    <mergeCell ref="B27:B29"/>
    <mergeCell ref="C7:E7"/>
    <mergeCell ref="A1:G1"/>
    <mergeCell ref="C4:E4"/>
    <mergeCell ref="C5:E5"/>
    <mergeCell ref="C6:E6"/>
    <mergeCell ref="C3:E3"/>
    <mergeCell ref="D65:G65"/>
    <mergeCell ref="D66:G66"/>
    <mergeCell ref="B32:B34"/>
    <mergeCell ref="C31:E31"/>
    <mergeCell ref="B35:B37"/>
    <mergeCell ref="A54:E54"/>
    <mergeCell ref="A55:B55"/>
    <mergeCell ref="A56:B56"/>
    <mergeCell ref="A57:B57"/>
    <mergeCell ref="A58:B58"/>
    <mergeCell ref="A59:B59"/>
    <mergeCell ref="A60:B60"/>
    <mergeCell ref="A61:B61"/>
    <mergeCell ref="A62:B62"/>
    <mergeCell ref="A63:B63"/>
    <mergeCell ref="A11:A44"/>
  </mergeCells>
  <phoneticPr fontId="30" type="noConversion"/>
  <conditionalFormatting sqref="G11:G25">
    <cfRule type="expression" dxfId="3" priority="1" stopIfTrue="1">
      <formula>($C$3="Autre organisme privé")</formula>
    </cfRule>
  </conditionalFormatting>
  <dataValidations xWindow="415" yWindow="417"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300-000000000000}"/>
    <dataValidation type="list" allowBlank="1" showInputMessage="1" showErrorMessage="1" sqref="C3" xr:uid="{00000000-0002-0000-0300-000001000000}">
      <formula1>liste</formula1>
    </dataValidation>
    <dataValidation allowBlank="1" showErrorMessage="1" prompt="Le financement de personnel permanent n'est pas autorisé." sqref="G11:G26" xr:uid="{00000000-0002-0000-0300-000002000000}"/>
    <dataValidation type="decimal" allowBlank="1" showInputMessage="1" showErrorMessage="1" error="L'aide demandée ne peut supérieure au coût complet du projet par ligne" sqref="G45:G49 G31:G34 G38:G40" xr:uid="{00000000-0002-0000-0300-000003000000}">
      <formula1>0</formula1>
      <formula2>F31</formula2>
    </dataValidation>
    <dataValidation type="list" allowBlank="1" showInputMessage="1" showErrorMessage="1" sqref="C56:C62" xr:uid="{00000000-0002-0000-0300-000004000000}">
      <formula1>financeurs</formula1>
    </dataValidation>
    <dataValidation type="list" allowBlank="1" showInputMessage="1" showErrorMessage="1" sqref="E56:E62" xr:uid="{00000000-0002-0000-0300-000005000000}">
      <formula1>etats</formula1>
    </dataValidation>
    <dataValidation allowBlank="1" showInputMessage="1" showErrorMessage="1" prompt="Merci d'indiquer le nom complet du financeur" sqref="A63:B63" xr:uid="{00000000-0002-0000-03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300-000007000000}"/>
    <dataValidation allowBlank="1" showErrorMessage="1" prompt="Merci de contacter le(s) service(s) des ressouces humaines concerné(s) pour obtenir les grilles salariales nécessaire à la réalisation de cette estimation" sqref="B11 B30:B31" xr:uid="{00000000-0002-0000-0300-000008000000}"/>
    <dataValidation type="decimal" allowBlank="1" showErrorMessage="1" error="L'aide demandée ne peut être supérieure au coût complet du projet par ligne" prompt="Le financement de personnel permanent n'est pas autorisé." sqref="G27:G29" xr:uid="{00000000-0002-0000-0300-000009000000}">
      <formula1>0</formula1>
      <formula2>F27</formula2>
    </dataValidation>
    <dataValidation type="decimal" allowBlank="1" showInputMessage="1" showErrorMessage="1" error="L'aide demandée ne peut être supérieure au coût complet du projet par ligne" sqref="G41:G43 G35:G37" xr:uid="{00000000-0002-0000-0300-00000A000000}">
      <formula1>0</formula1>
      <formula2>F35</formula2>
    </dataValidation>
  </dataValidations>
  <printOptions horizontalCentered="1"/>
  <pageMargins left="0.23000000000000004" right="0.17000000000000004" top="0.55000000000000004"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1"/>
    <pageSetUpPr fitToPage="1"/>
  </sheetPr>
  <dimension ref="A1:H66"/>
  <sheetViews>
    <sheetView showGridLines="0" view="pageBreakPreview" zoomScaleSheetLayoutView="100" workbookViewId="0">
      <selection sqref="A1:G1"/>
    </sheetView>
  </sheetViews>
  <sheetFormatPr baseColWidth="10" defaultColWidth="10.85546875" defaultRowHeight="12.75" x14ac:dyDescent="0.2"/>
  <cols>
    <col min="1" max="1" width="5.140625" style="1" customWidth="1"/>
    <col min="2" max="2" width="49.42578125" style="26" customWidth="1"/>
    <col min="3" max="3" width="27" style="1" customWidth="1"/>
    <col min="4" max="6" width="18.7109375" style="1" customWidth="1"/>
    <col min="7" max="7" width="18.7109375" style="27" customWidth="1"/>
    <col min="8" max="16384" width="10.85546875" style="1"/>
  </cols>
  <sheetData>
    <row r="1" spans="1:7" ht="52.5" customHeight="1" thickBot="1" x14ac:dyDescent="0.25">
      <c r="A1" s="302" t="s">
        <v>169</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44</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0"/>
      <c r="B21" s="209"/>
      <c r="C21" s="79"/>
      <c r="D21" s="15"/>
      <c r="E21" s="69"/>
      <c r="F21" s="129">
        <f t="shared" si="0"/>
        <v>0</v>
      </c>
      <c r="G21" s="130"/>
    </row>
    <row r="22" spans="1:7" ht="20.100000000000001" customHeight="1" x14ac:dyDescent="0.25">
      <c r="A22" s="280"/>
      <c r="B22" s="209"/>
      <c r="C22" s="79"/>
      <c r="D22" s="15"/>
      <c r="E22" s="69"/>
      <c r="F22" s="129">
        <f t="shared" si="0"/>
        <v>0</v>
      </c>
      <c r="G22" s="130"/>
    </row>
    <row r="23" spans="1:7" ht="20.100000000000001" customHeight="1" x14ac:dyDescent="0.25">
      <c r="A23" s="280"/>
      <c r="B23" s="209"/>
      <c r="C23" s="79"/>
      <c r="D23" s="15"/>
      <c r="E23" s="69"/>
      <c r="F23" s="129">
        <f t="shared" si="0"/>
        <v>0</v>
      </c>
      <c r="G23" s="130"/>
    </row>
    <row r="24" spans="1:7" ht="20.100000000000001" customHeight="1" x14ac:dyDescent="0.25">
      <c r="A24" s="281"/>
      <c r="B24" s="276" t="s">
        <v>110</v>
      </c>
      <c r="C24" s="70"/>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145</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146</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3">
      <c r="A49" s="155" t="s">
        <v>128</v>
      </c>
      <c r="B49" s="156"/>
      <c r="C49" s="156"/>
      <c r="D49" s="156"/>
      <c r="E49" s="157"/>
      <c r="F49" s="63"/>
      <c r="G49" s="107"/>
      <c r="H49" s="110"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90" t="s">
        <v>108</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3.75" customHeight="1" x14ac:dyDescent="0.2">
      <c r="D65" s="265" t="s">
        <v>153</v>
      </c>
      <c r="E65" s="266"/>
      <c r="F65" s="266"/>
      <c r="G65" s="267"/>
    </row>
    <row r="66" spans="4:7" ht="44.25" customHeight="1" thickBot="1" x14ac:dyDescent="0.25">
      <c r="D66" s="268"/>
      <c r="E66" s="269"/>
      <c r="F66" s="269"/>
      <c r="G66" s="270"/>
    </row>
  </sheetData>
  <sheetProtection algorithmName="SHA-512" hashValue="5V2+wBV2Tz5dZ9Wja+iKoizMpyBDYeMy0alWUAErguFrIbrgSUraVLCIWNTedCOUE3k1Be7fY/GaZTQOtEZApQ==" saltValue="JrLuH4FejeygFrFuC21lCQ==" spinCount="100000" sheet="1" objects="1" scenarios="1"/>
  <mergeCells count="28">
    <mergeCell ref="D65:G65"/>
    <mergeCell ref="D66:G66"/>
    <mergeCell ref="A54:E54"/>
    <mergeCell ref="A55:B55"/>
    <mergeCell ref="A56:B56"/>
    <mergeCell ref="A57:B57"/>
    <mergeCell ref="A58:B58"/>
    <mergeCell ref="A59:B59"/>
    <mergeCell ref="A60:B60"/>
    <mergeCell ref="A61:B61"/>
    <mergeCell ref="A62:B62"/>
    <mergeCell ref="A63:B63"/>
    <mergeCell ref="C7:E7"/>
    <mergeCell ref="A11:A44"/>
    <mergeCell ref="C11:E11"/>
    <mergeCell ref="B12:B20"/>
    <mergeCell ref="B24:B26"/>
    <mergeCell ref="B27:B29"/>
    <mergeCell ref="C31:E31"/>
    <mergeCell ref="B35:B37"/>
    <mergeCell ref="B38:B40"/>
    <mergeCell ref="B41:B43"/>
    <mergeCell ref="B32:B34"/>
    <mergeCell ref="A1:G1"/>
    <mergeCell ref="C4:E4"/>
    <mergeCell ref="C5:E5"/>
    <mergeCell ref="C6:E6"/>
    <mergeCell ref="C3:E3"/>
  </mergeCells>
  <phoneticPr fontId="30" type="noConversion"/>
  <conditionalFormatting sqref="G11:G25">
    <cfRule type="expression" dxfId="2" priority="1" stopIfTrue="1">
      <formula>($C$3="Autre organisme privé")</formula>
    </cfRule>
  </conditionalFormatting>
  <dataValidations disablePrompts="1" xWindow="411" yWindow="49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400-000000000000}"/>
    <dataValidation type="list" allowBlank="1" showInputMessage="1" showErrorMessage="1" sqref="C3" xr:uid="{00000000-0002-0000-0400-000001000000}">
      <formula1>liste</formula1>
    </dataValidation>
    <dataValidation allowBlank="1" showErrorMessage="1" prompt="Le financement de personnel permanent n'est pas autorisé." sqref="G11:G26" xr:uid="{00000000-0002-0000-0400-000002000000}"/>
    <dataValidation type="decimal" allowBlank="1" showInputMessage="1" showErrorMessage="1" error="L'aide demandée ne peut supérieure au coût complet du projet par ligne" sqref="G45:G49 G31:G34 G38:G40" xr:uid="{00000000-0002-0000-0400-000003000000}">
      <formula1>0</formula1>
      <formula2>F31</formula2>
    </dataValidation>
    <dataValidation type="list" allowBlank="1" showInputMessage="1" showErrorMessage="1" sqref="C56:C62" xr:uid="{00000000-0002-0000-0400-000004000000}">
      <formula1>financeurs</formula1>
    </dataValidation>
    <dataValidation type="list" allowBlank="1" showInputMessage="1" showErrorMessage="1" sqref="E56:E62" xr:uid="{00000000-0002-0000-0400-000005000000}">
      <formula1>etats</formula1>
    </dataValidation>
    <dataValidation allowBlank="1" showInputMessage="1" showErrorMessage="1" prompt="Merci d'indiquer le nom complet du financeur" sqref="A63:B63" xr:uid="{00000000-0002-0000-04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400-000007000000}"/>
    <dataValidation allowBlank="1" showErrorMessage="1" prompt="Merci de contacter le(s) service(s) des ressouces humaines concerné(s) pour obtenir les grilles salariales nécessaire à la réalisation de cette estimation" sqref="B11 B30:B31" xr:uid="{00000000-0002-0000-0400-000008000000}"/>
    <dataValidation type="decimal" allowBlank="1" showErrorMessage="1" error="L'aide demandée ne peut être supérieure au coût complet du projet par ligne" prompt="Le financement de personnel permanent n'est pas autorisé." sqref="G27:G29" xr:uid="{00000000-0002-0000-0400-000009000000}">
      <formula1>0</formula1>
      <formula2>F27</formula2>
    </dataValidation>
    <dataValidation type="decimal" allowBlank="1" showInputMessage="1" showErrorMessage="1" error="L'aide demandée ne peut être supérieure au coût complet du projet par ligne" sqref="G35:G37 G41:G43" xr:uid="{00000000-0002-0000-04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1"/>
    <pageSetUpPr fitToPage="1"/>
  </sheetPr>
  <dimension ref="A1:H67"/>
  <sheetViews>
    <sheetView showGridLines="0" view="pageBreakPreview" zoomScaleSheetLayoutView="100" workbookViewId="0">
      <selection sqref="A1:G1"/>
    </sheetView>
  </sheetViews>
  <sheetFormatPr baseColWidth="10" defaultColWidth="10.85546875" defaultRowHeight="12.75" x14ac:dyDescent="0.2"/>
  <cols>
    <col min="1" max="1" width="5.140625" style="1" customWidth="1"/>
    <col min="2" max="2" width="49.42578125" style="26" customWidth="1"/>
    <col min="3" max="3" width="27.28515625" style="1" customWidth="1"/>
    <col min="4" max="6" width="18.7109375" style="1" customWidth="1"/>
    <col min="7" max="7" width="18.7109375" style="27" customWidth="1"/>
    <col min="8" max="16384" width="10.85546875" style="1"/>
  </cols>
  <sheetData>
    <row r="1" spans="1:7" ht="52.5" customHeight="1" thickBot="1" x14ac:dyDescent="0.25">
      <c r="A1" s="302" t="s">
        <v>170</v>
      </c>
      <c r="B1" s="303"/>
      <c r="C1" s="303"/>
      <c r="D1" s="303"/>
      <c r="E1" s="303"/>
      <c r="F1" s="303"/>
      <c r="G1" s="304"/>
    </row>
    <row r="2" spans="1:7" ht="20.100000000000001" customHeight="1" x14ac:dyDescent="0.2">
      <c r="A2" s="188"/>
      <c r="B2" s="189"/>
      <c r="C2" s="189"/>
      <c r="D2" s="189"/>
      <c r="E2" s="189"/>
      <c r="F2" s="189"/>
      <c r="G2" s="190"/>
    </row>
    <row r="3" spans="1:7" ht="16.5" thickBot="1" x14ac:dyDescent="0.25">
      <c r="A3" s="64" t="s">
        <v>58</v>
      </c>
      <c r="C3" s="299"/>
      <c r="D3" s="300"/>
      <c r="E3" s="301"/>
      <c r="F3" s="114"/>
      <c r="G3" s="114"/>
    </row>
    <row r="4" spans="1:7" ht="18" customHeight="1" thickBot="1" x14ac:dyDescent="0.25">
      <c r="A4" s="64" t="s">
        <v>59</v>
      </c>
      <c r="C4" s="305"/>
      <c r="D4" s="308"/>
      <c r="E4" s="309"/>
      <c r="G4" s="116"/>
    </row>
    <row r="5" spans="1:7" ht="18" customHeight="1" thickBot="1" x14ac:dyDescent="0.25">
      <c r="A5" s="64" t="s">
        <v>41</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145</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146</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90" t="s">
        <v>113</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5" spans="4:7" ht="37.5" customHeight="1" x14ac:dyDescent="0.2">
      <c r="D65" s="310" t="s">
        <v>153</v>
      </c>
      <c r="E65" s="311"/>
      <c r="F65" s="311"/>
      <c r="G65" s="312"/>
    </row>
    <row r="66" spans="4:7" ht="39" customHeight="1" x14ac:dyDescent="0.2">
      <c r="D66" s="313"/>
      <c r="E66" s="314"/>
      <c r="F66" s="314"/>
      <c r="G66" s="315"/>
    </row>
    <row r="67" spans="4:7" ht="13.5" customHeight="1" x14ac:dyDescent="0.2"/>
  </sheetData>
  <sheetProtection algorithmName="SHA-512" hashValue="ZOpoBPEZdPdgJoxxBjt0DB3OYH2YqA0IdINY/CA80t9QQZsWd0ICynG8jLXfCFCzwoIJa5ZcEp+8Te6kD8bv4A==" saltValue="ZBnD+beqcXmtvm9fM5Qh/A=="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1" priority="1" stopIfTrue="1">
      <formula>($C$3="Autre organisme privé")</formula>
    </cfRule>
  </conditionalFormatting>
  <dataValidations xWindow="408" yWindow="426"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500-000000000000}"/>
    <dataValidation type="list" allowBlank="1" showInputMessage="1" showErrorMessage="1" sqref="C3" xr:uid="{00000000-0002-0000-0500-000001000000}">
      <formula1>liste</formula1>
    </dataValidation>
    <dataValidation allowBlank="1" showErrorMessage="1" prompt="Le financement de personnel permanent n'est pas autorisé." sqref="G11:G26" xr:uid="{00000000-0002-0000-0500-000002000000}"/>
    <dataValidation type="decimal" allowBlank="1" showInputMessage="1" showErrorMessage="1" error="L'aide demandée ne peut supérieure au coût complet du projet par ligne" sqref="G45:G49 G31:G34 G38:G40" xr:uid="{00000000-0002-0000-0500-000003000000}">
      <formula1>0</formula1>
      <formula2>F31</formula2>
    </dataValidation>
    <dataValidation type="list" allowBlank="1" showInputMessage="1" showErrorMessage="1" sqref="C56:C62" xr:uid="{00000000-0002-0000-0500-000004000000}">
      <formula1>financeurs</formula1>
    </dataValidation>
    <dataValidation type="list" allowBlank="1" showInputMessage="1" showErrorMessage="1" sqref="E56:E62" xr:uid="{00000000-0002-0000-0500-000005000000}">
      <formula1>etats</formula1>
    </dataValidation>
    <dataValidation allowBlank="1" showInputMessage="1" showErrorMessage="1" prompt="Merci d'indiquer le nom complet du financeur" sqref="A63:B63" xr:uid="{00000000-0002-0000-05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500-000007000000}"/>
    <dataValidation allowBlank="1" showErrorMessage="1" prompt="Merci de contacter le(s) service(s) des ressouces humaines concerné(s) pour obtenir les grilles salariales nécessaire à la réalisation de cette estimation" sqref="B11 B30:B31" xr:uid="{00000000-0002-0000-0500-000008000000}"/>
    <dataValidation type="decimal" allowBlank="1" showErrorMessage="1" error="L'aide demandée ne peut être supérieure au coût complet du projet par ligne" prompt="Le financement de personnel permanent n'est pas autorisé." sqref="G27:G29" xr:uid="{00000000-0002-0000-0500-000009000000}">
      <formula1>0</formula1>
      <formula2>F27</formula2>
    </dataValidation>
    <dataValidation type="decimal" allowBlank="1" showInputMessage="1" showErrorMessage="1" error="L'aide demandée ne peut être supérieure au coût complet du projet par ligne" sqref="G35:G37 G41:G43" xr:uid="{00000000-0002-0000-0500-00000A000000}">
      <formula1>0</formula1>
      <formula2>F35</formula2>
    </dataValidation>
  </dataValidations>
  <printOptions horizontalCentered="1"/>
  <pageMargins left="0.2" right="0.21"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1"/>
    <pageSetUpPr fitToPage="1"/>
  </sheetPr>
  <dimension ref="A1:H66"/>
  <sheetViews>
    <sheetView showGridLines="0" view="pageBreakPreview" zoomScaleSheetLayoutView="100" workbookViewId="0">
      <selection sqref="A1:G1"/>
    </sheetView>
  </sheetViews>
  <sheetFormatPr baseColWidth="10" defaultColWidth="10.85546875" defaultRowHeight="12.75" x14ac:dyDescent="0.2"/>
  <cols>
    <col min="1" max="1" width="5.140625" style="1" customWidth="1"/>
    <col min="2" max="2" width="49.42578125" style="26" customWidth="1"/>
    <col min="3" max="3" width="27.42578125" style="1" customWidth="1"/>
    <col min="4" max="6" width="18.7109375" style="1" customWidth="1"/>
    <col min="7" max="7" width="18.7109375" style="27" customWidth="1"/>
    <col min="8" max="16384" width="10.85546875" style="1"/>
  </cols>
  <sheetData>
    <row r="1" spans="1:7" ht="52.5" customHeight="1" thickBot="1" x14ac:dyDescent="0.25">
      <c r="A1" s="302" t="s">
        <v>171</v>
      </c>
      <c r="B1" s="303"/>
      <c r="C1" s="303"/>
      <c r="D1" s="303"/>
      <c r="E1" s="303"/>
      <c r="F1" s="303"/>
      <c r="G1" s="304"/>
    </row>
    <row r="2" spans="1:7" ht="20.100000000000001" customHeight="1" x14ac:dyDescent="0.2">
      <c r="A2" s="188"/>
      <c r="B2" s="189"/>
      <c r="C2" s="189"/>
      <c r="D2" s="189"/>
      <c r="E2" s="189"/>
      <c r="F2" s="189"/>
      <c r="G2" s="190"/>
    </row>
    <row r="3" spans="1:7" ht="20.100000000000001" customHeight="1" thickBot="1" x14ac:dyDescent="0.25">
      <c r="A3" s="64" t="s">
        <v>58</v>
      </c>
      <c r="C3" s="299"/>
      <c r="D3" s="300"/>
      <c r="E3" s="300"/>
      <c r="F3" s="189"/>
      <c r="G3" s="190"/>
    </row>
    <row r="4" spans="1:7" ht="18" customHeight="1" thickBot="1" x14ac:dyDescent="0.25">
      <c r="A4" s="64" t="s">
        <v>59</v>
      </c>
      <c r="C4" s="305"/>
      <c r="D4" s="308"/>
      <c r="E4" s="309"/>
      <c r="G4" s="116"/>
    </row>
    <row r="5" spans="1:7" ht="18" customHeight="1" thickBot="1" x14ac:dyDescent="0.25">
      <c r="A5" s="64" t="s">
        <v>40</v>
      </c>
      <c r="C5" s="305"/>
      <c r="D5" s="308"/>
      <c r="E5" s="309"/>
    </row>
    <row r="6" spans="1:7" ht="18" customHeight="1" thickBot="1" x14ac:dyDescent="0.25">
      <c r="A6" s="64" t="s">
        <v>60</v>
      </c>
      <c r="C6" s="305"/>
      <c r="D6" s="306"/>
      <c r="E6" s="307"/>
    </row>
    <row r="7" spans="1:7" ht="18" customHeight="1" thickBot="1" x14ac:dyDescent="0.25">
      <c r="A7" s="64" t="s">
        <v>27</v>
      </c>
      <c r="C7" s="305"/>
      <c r="D7" s="306"/>
      <c r="E7" s="307"/>
    </row>
    <row r="8" spans="1:7" ht="18" customHeight="1" thickBot="1" x14ac:dyDescent="0.25">
      <c r="B8" s="1"/>
    </row>
    <row r="9" spans="1:7" s="26" customFormat="1" ht="30" customHeight="1" thickBot="1" x14ac:dyDescent="0.3">
      <c r="A9" s="117" t="s">
        <v>62</v>
      </c>
      <c r="B9" s="118"/>
      <c r="C9" s="119"/>
      <c r="D9" s="119"/>
      <c r="E9" s="119"/>
      <c r="F9" s="120" t="s">
        <v>85</v>
      </c>
      <c r="G9" s="121" t="s">
        <v>63</v>
      </c>
    </row>
    <row r="10" spans="1:7" s="26" customFormat="1" ht="44.25" customHeight="1" x14ac:dyDescent="0.25">
      <c r="A10" s="122" t="s">
        <v>64</v>
      </c>
      <c r="B10" s="123"/>
      <c r="C10" s="124" t="s">
        <v>120</v>
      </c>
      <c r="D10" s="124" t="s">
        <v>151</v>
      </c>
      <c r="E10" s="125" t="s">
        <v>65</v>
      </c>
      <c r="F10" s="126">
        <f>+F30+F44</f>
        <v>0</v>
      </c>
      <c r="G10" s="127">
        <f>+G30+G44</f>
        <v>0</v>
      </c>
    </row>
    <row r="11" spans="1:7" ht="20.100000000000001" customHeight="1" x14ac:dyDescent="0.25">
      <c r="A11" s="279" t="s">
        <v>66</v>
      </c>
      <c r="B11" s="128" t="s">
        <v>88</v>
      </c>
      <c r="C11" s="293" t="s">
        <v>86</v>
      </c>
      <c r="D11" s="294"/>
      <c r="E11" s="295"/>
      <c r="F11" s="129"/>
      <c r="G11" s="130"/>
    </row>
    <row r="12" spans="1:7" ht="20.100000000000001" customHeight="1" x14ac:dyDescent="0.25">
      <c r="A12" s="280"/>
      <c r="B12" s="271" t="s">
        <v>109</v>
      </c>
      <c r="C12" s="79"/>
      <c r="D12" s="15"/>
      <c r="E12" s="69"/>
      <c r="F12" s="129">
        <f t="shared" ref="F12:F29" si="0">D12*E12</f>
        <v>0</v>
      </c>
      <c r="G12" s="130"/>
    </row>
    <row r="13" spans="1:7" ht="20.100000000000001" customHeight="1" x14ac:dyDescent="0.25">
      <c r="A13" s="280"/>
      <c r="B13" s="271"/>
      <c r="C13" s="79"/>
      <c r="D13" s="15"/>
      <c r="E13" s="69"/>
      <c r="F13" s="129">
        <f t="shared" si="0"/>
        <v>0</v>
      </c>
      <c r="G13" s="130"/>
    </row>
    <row r="14" spans="1:7" ht="20.100000000000001" customHeight="1" x14ac:dyDescent="0.25">
      <c r="A14" s="280"/>
      <c r="B14" s="271"/>
      <c r="C14" s="79"/>
      <c r="D14" s="15"/>
      <c r="E14" s="69"/>
      <c r="F14" s="129">
        <f t="shared" si="0"/>
        <v>0</v>
      </c>
      <c r="G14" s="130"/>
    </row>
    <row r="15" spans="1:7" ht="20.100000000000001" customHeight="1" x14ac:dyDescent="0.25">
      <c r="A15" s="280"/>
      <c r="B15" s="271"/>
      <c r="C15" s="79"/>
      <c r="D15" s="15"/>
      <c r="E15" s="69"/>
      <c r="F15" s="129">
        <f t="shared" si="0"/>
        <v>0</v>
      </c>
      <c r="G15" s="130"/>
    </row>
    <row r="16" spans="1:7" ht="20.100000000000001" customHeight="1" x14ac:dyDescent="0.25">
      <c r="A16" s="280"/>
      <c r="B16" s="271"/>
      <c r="C16" s="79"/>
      <c r="D16" s="15"/>
      <c r="E16" s="69"/>
      <c r="F16" s="129">
        <f t="shared" si="0"/>
        <v>0</v>
      </c>
      <c r="G16" s="130"/>
    </row>
    <row r="17" spans="1:7" ht="20.100000000000001" customHeight="1" x14ac:dyDescent="0.25">
      <c r="A17" s="280"/>
      <c r="B17" s="271"/>
      <c r="C17" s="79"/>
      <c r="D17" s="15"/>
      <c r="E17" s="69"/>
      <c r="F17" s="129">
        <f t="shared" si="0"/>
        <v>0</v>
      </c>
      <c r="G17" s="130"/>
    </row>
    <row r="18" spans="1:7" ht="20.100000000000001" customHeight="1" x14ac:dyDescent="0.25">
      <c r="A18" s="280"/>
      <c r="B18" s="271"/>
      <c r="C18" s="79"/>
      <c r="D18" s="15"/>
      <c r="E18" s="69"/>
      <c r="F18" s="129">
        <f t="shared" si="0"/>
        <v>0</v>
      </c>
      <c r="G18" s="130"/>
    </row>
    <row r="19" spans="1:7" ht="20.100000000000001" customHeight="1" x14ac:dyDescent="0.25">
      <c r="A19" s="280"/>
      <c r="B19" s="271"/>
      <c r="C19" s="79"/>
      <c r="D19" s="15"/>
      <c r="E19" s="69"/>
      <c r="F19" s="129">
        <f t="shared" si="0"/>
        <v>0</v>
      </c>
      <c r="G19" s="130"/>
    </row>
    <row r="20" spans="1:7" ht="20.100000000000001" customHeight="1" x14ac:dyDescent="0.25">
      <c r="A20" s="280"/>
      <c r="B20" s="272"/>
      <c r="C20" s="79"/>
      <c r="D20" s="15"/>
      <c r="E20" s="69"/>
      <c r="F20" s="129">
        <f t="shared" si="0"/>
        <v>0</v>
      </c>
      <c r="G20" s="130"/>
    </row>
    <row r="21" spans="1:7" ht="20.100000000000001" customHeight="1" x14ac:dyDescent="0.25">
      <c r="A21" s="281"/>
      <c r="B21" s="276" t="s">
        <v>110</v>
      </c>
      <c r="C21" s="70"/>
      <c r="D21" s="70"/>
      <c r="E21" s="71"/>
      <c r="F21" s="131">
        <f t="shared" si="0"/>
        <v>0</v>
      </c>
      <c r="G21" s="130"/>
    </row>
    <row r="22" spans="1:7" ht="20.100000000000001" customHeight="1" x14ac:dyDescent="0.25">
      <c r="A22" s="280"/>
      <c r="B22" s="271"/>
      <c r="C22" s="78"/>
      <c r="D22" s="70"/>
      <c r="E22" s="71"/>
      <c r="F22" s="131">
        <f t="shared" si="0"/>
        <v>0</v>
      </c>
      <c r="G22" s="130"/>
    </row>
    <row r="23" spans="1:7" ht="20.100000000000001" customHeight="1" x14ac:dyDescent="0.25">
      <c r="A23" s="280"/>
      <c r="B23" s="271"/>
      <c r="C23" s="78"/>
      <c r="D23" s="70"/>
      <c r="E23" s="71"/>
      <c r="F23" s="131">
        <f t="shared" si="0"/>
        <v>0</v>
      </c>
      <c r="G23" s="130"/>
    </row>
    <row r="24" spans="1:7" ht="20.100000000000001" customHeight="1" x14ac:dyDescent="0.25">
      <c r="A24" s="280"/>
      <c r="B24" s="271"/>
      <c r="C24" s="78"/>
      <c r="D24" s="70"/>
      <c r="E24" s="71"/>
      <c r="F24" s="131">
        <f t="shared" si="0"/>
        <v>0</v>
      </c>
      <c r="G24" s="130"/>
    </row>
    <row r="25" spans="1:7" ht="20.100000000000001" customHeight="1" x14ac:dyDescent="0.25">
      <c r="A25" s="280"/>
      <c r="B25" s="271"/>
      <c r="C25" s="78"/>
      <c r="D25" s="70"/>
      <c r="E25" s="71"/>
      <c r="F25" s="131">
        <f t="shared" si="0"/>
        <v>0</v>
      </c>
      <c r="G25" s="130"/>
    </row>
    <row r="26" spans="1:7" ht="20.100000000000001" customHeight="1" x14ac:dyDescent="0.25">
      <c r="A26" s="280"/>
      <c r="B26" s="271"/>
      <c r="C26" s="78"/>
      <c r="D26" s="70"/>
      <c r="E26" s="71"/>
      <c r="F26" s="131">
        <f t="shared" si="0"/>
        <v>0</v>
      </c>
      <c r="G26" s="130"/>
    </row>
    <row r="27" spans="1:7" ht="20.100000000000001" customHeight="1" x14ac:dyDescent="0.2">
      <c r="A27" s="280"/>
      <c r="B27" s="276" t="s">
        <v>145</v>
      </c>
      <c r="C27" s="78"/>
      <c r="D27" s="72"/>
      <c r="E27" s="72"/>
      <c r="F27" s="131">
        <f t="shared" si="0"/>
        <v>0</v>
      </c>
      <c r="G27" s="107"/>
    </row>
    <row r="28" spans="1:7" ht="20.100000000000001" customHeight="1" x14ac:dyDescent="0.25">
      <c r="A28" s="280"/>
      <c r="B28" s="271"/>
      <c r="C28" s="78"/>
      <c r="D28" s="70"/>
      <c r="E28" s="71"/>
      <c r="F28" s="131">
        <f t="shared" si="0"/>
        <v>0</v>
      </c>
      <c r="G28" s="107"/>
    </row>
    <row r="29" spans="1:7" ht="20.100000000000001" customHeight="1" x14ac:dyDescent="0.25">
      <c r="A29" s="281"/>
      <c r="B29" s="271"/>
      <c r="C29" s="70"/>
      <c r="D29" s="70"/>
      <c r="E29" s="71"/>
      <c r="F29" s="131">
        <f t="shared" si="0"/>
        <v>0</v>
      </c>
      <c r="G29" s="107"/>
    </row>
    <row r="30" spans="1:7" ht="20.100000000000001" customHeight="1" x14ac:dyDescent="0.2">
      <c r="A30" s="281"/>
      <c r="B30" s="132"/>
      <c r="C30" s="133" t="s">
        <v>67</v>
      </c>
      <c r="D30" s="134">
        <f>SUM(D11:D29)</f>
        <v>0</v>
      </c>
      <c r="E30" s="134">
        <f>SUM(E11:E29)</f>
        <v>0</v>
      </c>
      <c r="F30" s="135">
        <f>SUM(F11:F29)</f>
        <v>0</v>
      </c>
      <c r="G30" s="136">
        <f>SUM(G11:G29)</f>
        <v>0</v>
      </c>
    </row>
    <row r="31" spans="1:7" ht="20.100000000000001" customHeight="1" x14ac:dyDescent="0.2">
      <c r="A31" s="281"/>
      <c r="B31" s="137"/>
      <c r="C31" s="293" t="s">
        <v>87</v>
      </c>
      <c r="D31" s="294"/>
      <c r="E31" s="295"/>
      <c r="F31" s="138"/>
      <c r="G31" s="139"/>
    </row>
    <row r="32" spans="1:7" ht="20.100000000000001" customHeight="1" x14ac:dyDescent="0.2">
      <c r="A32" s="281"/>
      <c r="B32" s="273" t="s">
        <v>111</v>
      </c>
      <c r="C32" s="72"/>
      <c r="D32" s="72"/>
      <c r="E32" s="72"/>
      <c r="F32" s="138">
        <f t="shared" ref="F32:F43" si="1">D32*E32</f>
        <v>0</v>
      </c>
      <c r="G32" s="139"/>
    </row>
    <row r="33" spans="1:7" ht="20.100000000000001" customHeight="1" x14ac:dyDescent="0.2">
      <c r="A33" s="281"/>
      <c r="B33" s="274"/>
      <c r="C33" s="72"/>
      <c r="D33" s="72"/>
      <c r="E33" s="72"/>
      <c r="F33" s="138">
        <f t="shared" si="1"/>
        <v>0</v>
      </c>
      <c r="G33" s="139"/>
    </row>
    <row r="34" spans="1:7" ht="20.100000000000001" customHeight="1" x14ac:dyDescent="0.2">
      <c r="A34" s="281"/>
      <c r="B34" s="275"/>
      <c r="C34" s="72"/>
      <c r="D34" s="72"/>
      <c r="E34" s="72"/>
      <c r="F34" s="138">
        <f t="shared" si="1"/>
        <v>0</v>
      </c>
      <c r="G34" s="139"/>
    </row>
    <row r="35" spans="1:7" ht="20.100000000000001" customHeight="1" x14ac:dyDescent="0.2">
      <c r="A35" s="281"/>
      <c r="B35" s="276" t="s">
        <v>104</v>
      </c>
      <c r="C35" s="72"/>
      <c r="D35" s="72"/>
      <c r="E35" s="72"/>
      <c r="F35" s="131">
        <f t="shared" si="1"/>
        <v>0</v>
      </c>
      <c r="G35" s="107"/>
    </row>
    <row r="36" spans="1:7" ht="20.100000000000001" customHeight="1" x14ac:dyDescent="0.2">
      <c r="A36" s="281"/>
      <c r="B36" s="271"/>
      <c r="C36" s="72"/>
      <c r="D36" s="72"/>
      <c r="E36" s="72"/>
      <c r="F36" s="131">
        <f t="shared" si="1"/>
        <v>0</v>
      </c>
      <c r="G36" s="107"/>
    </row>
    <row r="37" spans="1:7" ht="20.100000000000001" customHeight="1" x14ac:dyDescent="0.2">
      <c r="A37" s="281"/>
      <c r="B37" s="271"/>
      <c r="C37" s="72"/>
      <c r="D37" s="72"/>
      <c r="E37" s="72"/>
      <c r="F37" s="131">
        <f t="shared" si="1"/>
        <v>0</v>
      </c>
      <c r="G37" s="107"/>
    </row>
    <row r="38" spans="1:7" ht="20.100000000000001" customHeight="1" x14ac:dyDescent="0.2">
      <c r="A38" s="280"/>
      <c r="B38" s="273" t="s">
        <v>112</v>
      </c>
      <c r="C38" s="80"/>
      <c r="D38" s="72"/>
      <c r="E38" s="72"/>
      <c r="F38" s="140">
        <f t="shared" si="1"/>
        <v>0</v>
      </c>
      <c r="G38" s="139"/>
    </row>
    <row r="39" spans="1:7" ht="20.100000000000001" customHeight="1" x14ac:dyDescent="0.2">
      <c r="A39" s="280"/>
      <c r="B39" s="274"/>
      <c r="C39" s="80"/>
      <c r="D39" s="72"/>
      <c r="E39" s="72"/>
      <c r="F39" s="140">
        <f t="shared" si="1"/>
        <v>0</v>
      </c>
      <c r="G39" s="139"/>
    </row>
    <row r="40" spans="1:7" ht="20.100000000000001" customHeight="1" x14ac:dyDescent="0.2">
      <c r="A40" s="280"/>
      <c r="B40" s="275"/>
      <c r="C40" s="80"/>
      <c r="D40" s="72"/>
      <c r="E40" s="72"/>
      <c r="F40" s="140">
        <f t="shared" si="1"/>
        <v>0</v>
      </c>
      <c r="G40" s="139"/>
    </row>
    <row r="41" spans="1:7" ht="18" customHeight="1" x14ac:dyDescent="0.2">
      <c r="A41" s="281"/>
      <c r="B41" s="276" t="s">
        <v>146</v>
      </c>
      <c r="C41" s="72"/>
      <c r="D41" s="72"/>
      <c r="E41" s="72"/>
      <c r="F41" s="140">
        <f t="shared" si="1"/>
        <v>0</v>
      </c>
      <c r="G41" s="107"/>
    </row>
    <row r="42" spans="1:7" ht="24.95" customHeight="1" x14ac:dyDescent="0.2">
      <c r="A42" s="281"/>
      <c r="B42" s="271"/>
      <c r="C42" s="81"/>
      <c r="D42" s="81"/>
      <c r="E42" s="81"/>
      <c r="F42" s="140">
        <f t="shared" si="1"/>
        <v>0</v>
      </c>
      <c r="G42" s="108"/>
    </row>
    <row r="43" spans="1:7" ht="30" customHeight="1" x14ac:dyDescent="0.2">
      <c r="A43" s="281"/>
      <c r="B43" s="271"/>
      <c r="C43" s="81"/>
      <c r="D43" s="81"/>
      <c r="E43" s="81"/>
      <c r="F43" s="140">
        <f t="shared" si="1"/>
        <v>0</v>
      </c>
      <c r="G43" s="109"/>
    </row>
    <row r="44" spans="1:7" ht="24.95" customHeight="1" thickBot="1" x14ac:dyDescent="0.25">
      <c r="A44" s="281"/>
      <c r="B44" s="141"/>
      <c r="C44" s="142" t="s">
        <v>67</v>
      </c>
      <c r="D44" s="143">
        <f>SUM(D31:D43)</f>
        <v>0</v>
      </c>
      <c r="E44" s="143">
        <f>SUM(E31:E43)</f>
        <v>0</v>
      </c>
      <c r="F44" s="144">
        <f>SUM(F31:F43)</f>
        <v>0</v>
      </c>
      <c r="G44" s="145">
        <f>SUM(G31:G43)</f>
        <v>0</v>
      </c>
    </row>
    <row r="45" spans="1:7" ht="24.95" customHeight="1" x14ac:dyDescent="0.2">
      <c r="A45" s="146" t="s">
        <v>142</v>
      </c>
      <c r="B45" s="147"/>
      <c r="C45" s="147"/>
      <c r="D45" s="147"/>
      <c r="E45" s="148"/>
      <c r="F45" s="63"/>
      <c r="G45" s="107"/>
    </row>
    <row r="46" spans="1:7" ht="24.95" customHeight="1" x14ac:dyDescent="0.2">
      <c r="A46" s="149" t="s">
        <v>68</v>
      </c>
      <c r="B46" s="150"/>
      <c r="C46" s="150"/>
      <c r="D46" s="150"/>
      <c r="E46" s="151"/>
      <c r="F46" s="63"/>
      <c r="G46" s="107"/>
    </row>
    <row r="47" spans="1:7" ht="24.95" customHeight="1" x14ac:dyDescent="0.2">
      <c r="A47" s="152" t="s">
        <v>69</v>
      </c>
      <c r="B47" s="153"/>
      <c r="C47" s="153"/>
      <c r="D47" s="153"/>
      <c r="E47" s="154"/>
      <c r="F47" s="63"/>
      <c r="G47" s="107"/>
    </row>
    <row r="48" spans="1:7" ht="24.95" customHeight="1" x14ac:dyDescent="0.2">
      <c r="A48" s="152" t="s">
        <v>118</v>
      </c>
      <c r="B48" s="153"/>
      <c r="C48" s="153"/>
      <c r="D48" s="153"/>
      <c r="E48" s="154"/>
      <c r="F48" s="63"/>
      <c r="G48" s="107"/>
    </row>
    <row r="49" spans="1:8" ht="24.95" customHeight="1" thickBot="1" x14ac:dyDescent="0.25">
      <c r="A49" s="155" t="s">
        <v>128</v>
      </c>
      <c r="B49" s="156"/>
      <c r="C49" s="156"/>
      <c r="D49" s="156"/>
      <c r="E49" s="157"/>
      <c r="F49" s="63"/>
      <c r="G49" s="107"/>
      <c r="H49" s="1" t="str">
        <f>IF(G49&gt;(G30+G44+G45+G46+G47+G48)*8%,"La somme indiquée est supérieure à 8%","")</f>
        <v/>
      </c>
    </row>
    <row r="50" spans="1:8" ht="24.95" customHeight="1" thickBot="1" x14ac:dyDescent="0.25">
      <c r="A50" s="158" t="s">
        <v>144</v>
      </c>
      <c r="B50" s="159"/>
      <c r="C50" s="159"/>
      <c r="D50" s="159"/>
      <c r="E50" s="160"/>
      <c r="F50" s="161">
        <f>SUM(F45:F49)+F10</f>
        <v>0</v>
      </c>
      <c r="G50" s="162">
        <f>SUM(G45:G49)+G10</f>
        <v>0</v>
      </c>
    </row>
    <row r="51" spans="1:8" ht="24.95" customHeight="1" thickBot="1" x14ac:dyDescent="0.25">
      <c r="B51" s="163"/>
      <c r="C51" s="163"/>
      <c r="D51" s="163"/>
      <c r="E51" s="164" t="s">
        <v>70</v>
      </c>
      <c r="F51" s="165" t="e">
        <f>G50/F50</f>
        <v>#DIV/0!</v>
      </c>
      <c r="G51" s="166"/>
    </row>
    <row r="52" spans="1:8" ht="24.95" customHeight="1" x14ac:dyDescent="0.25">
      <c r="A52" s="167"/>
      <c r="B52" s="168"/>
      <c r="C52" s="213" t="str">
        <f>IF(G10&gt;(G50-G49)*85%,"La somme du personnel est supérieure à 85% de l'aide demandée hors frais de gestion (cf. notice C2)","")</f>
        <v/>
      </c>
      <c r="D52" s="168"/>
      <c r="E52" s="169"/>
      <c r="F52" s="170"/>
      <c r="G52" s="166"/>
    </row>
    <row r="53" spans="1:8" ht="13.5" thickBot="1" x14ac:dyDescent="0.25"/>
    <row r="54" spans="1:8" ht="24.95" customHeight="1" thickBot="1" x14ac:dyDescent="0.25">
      <c r="A54" s="290" t="s">
        <v>114</v>
      </c>
      <c r="B54" s="291"/>
      <c r="C54" s="291"/>
      <c r="D54" s="291"/>
      <c r="E54" s="292"/>
      <c r="F54" s="172"/>
    </row>
    <row r="55" spans="1:8" ht="26.25" thickBot="1" x14ac:dyDescent="0.25">
      <c r="A55" s="286" t="s">
        <v>23</v>
      </c>
      <c r="B55" s="287"/>
      <c r="C55" s="173" t="s">
        <v>24</v>
      </c>
      <c r="D55" s="173" t="s">
        <v>25</v>
      </c>
      <c r="E55" s="174" t="s">
        <v>26</v>
      </c>
      <c r="F55" s="175"/>
    </row>
    <row r="56" spans="1:8" s="176" customFormat="1" ht="24.95" customHeight="1" x14ac:dyDescent="0.2">
      <c r="A56" s="288"/>
      <c r="B56" s="289"/>
      <c r="C56" s="17"/>
      <c r="D56" s="18"/>
      <c r="E56" s="19"/>
      <c r="G56" s="177"/>
    </row>
    <row r="57" spans="1:8" s="176" customFormat="1" ht="24.95" customHeight="1" x14ac:dyDescent="0.2">
      <c r="A57" s="277"/>
      <c r="B57" s="278"/>
      <c r="C57" s="20"/>
      <c r="D57" s="21"/>
      <c r="E57" s="22"/>
      <c r="G57" s="177"/>
    </row>
    <row r="58" spans="1:8" s="176" customFormat="1" ht="24.95" customHeight="1" x14ac:dyDescent="0.2">
      <c r="A58" s="277"/>
      <c r="B58" s="278"/>
      <c r="C58" s="20"/>
      <c r="D58" s="21"/>
      <c r="E58" s="22"/>
      <c r="G58" s="177"/>
    </row>
    <row r="59" spans="1:8" s="176" customFormat="1" ht="24.95" customHeight="1" x14ac:dyDescent="0.2">
      <c r="A59" s="277"/>
      <c r="B59" s="278"/>
      <c r="C59" s="20"/>
      <c r="D59" s="21"/>
      <c r="E59" s="22"/>
      <c r="G59" s="177"/>
    </row>
    <row r="60" spans="1:8" s="176" customFormat="1" ht="24.95" customHeight="1" x14ac:dyDescent="0.2">
      <c r="A60" s="277"/>
      <c r="B60" s="278"/>
      <c r="C60" s="20"/>
      <c r="D60" s="21"/>
      <c r="E60" s="22"/>
      <c r="G60" s="177"/>
    </row>
    <row r="61" spans="1:8" s="176" customFormat="1" ht="24.95" customHeight="1" x14ac:dyDescent="0.2">
      <c r="A61" s="277"/>
      <c r="B61" s="278"/>
      <c r="C61" s="20"/>
      <c r="D61" s="21"/>
      <c r="E61" s="22"/>
      <c r="G61" s="177"/>
    </row>
    <row r="62" spans="1:8" s="176" customFormat="1" ht="24.95" customHeight="1" thickBot="1" x14ac:dyDescent="0.25">
      <c r="A62" s="282"/>
      <c r="B62" s="283"/>
      <c r="C62" s="23"/>
      <c r="D62" s="24"/>
      <c r="E62" s="25"/>
      <c r="G62" s="177"/>
    </row>
    <row r="63" spans="1:8" ht="24.95" customHeight="1" thickBot="1" x14ac:dyDescent="0.25">
      <c r="A63" s="284" t="s">
        <v>67</v>
      </c>
      <c r="B63" s="285"/>
      <c r="C63" s="178"/>
      <c r="D63" s="179">
        <f>SUM(D56:D62)</f>
        <v>0</v>
      </c>
      <c r="E63" s="180"/>
    </row>
    <row r="64" spans="1:8" ht="13.5" thickBot="1" x14ac:dyDescent="0.25"/>
    <row r="65" spans="4:7" ht="36.75" customHeight="1" x14ac:dyDescent="0.2">
      <c r="D65" s="265" t="s">
        <v>153</v>
      </c>
      <c r="E65" s="266"/>
      <c r="F65" s="266"/>
      <c r="G65" s="267"/>
    </row>
    <row r="66" spans="4:7" ht="36.75" customHeight="1" thickBot="1" x14ac:dyDescent="0.25">
      <c r="D66" s="268"/>
      <c r="E66" s="269"/>
      <c r="F66" s="269"/>
      <c r="G66" s="270"/>
    </row>
  </sheetData>
  <sheetProtection algorithmName="SHA-512" hashValue="N50zDRuBq54U8vxNmQFSu/7lUL8ul72s1PKFGSCcWuldZft6nekNYeYf+R+wElvbqxQZtjL7m1/xv9rg4VkXVw==" saltValue="lgQZXzQ1/eus6nBXRQ9jtQ==" spinCount="100000" sheet="1" objects="1" scenarios="1"/>
  <mergeCells count="28">
    <mergeCell ref="A62:B62"/>
    <mergeCell ref="A63:B63"/>
    <mergeCell ref="A57:B57"/>
    <mergeCell ref="A58:B58"/>
    <mergeCell ref="A59:B59"/>
    <mergeCell ref="A60:B60"/>
    <mergeCell ref="A61:B61"/>
    <mergeCell ref="B41:B43"/>
    <mergeCell ref="B32:B34"/>
    <mergeCell ref="A54:E54"/>
    <mergeCell ref="A55:B55"/>
    <mergeCell ref="A56:B56"/>
    <mergeCell ref="D65:G65"/>
    <mergeCell ref="D66:G66"/>
    <mergeCell ref="A1:G1"/>
    <mergeCell ref="C4:E4"/>
    <mergeCell ref="C5:E5"/>
    <mergeCell ref="C6:E6"/>
    <mergeCell ref="C3:E3"/>
    <mergeCell ref="C7:E7"/>
    <mergeCell ref="A11:A44"/>
    <mergeCell ref="C11:E11"/>
    <mergeCell ref="B12:B20"/>
    <mergeCell ref="B21:B26"/>
    <mergeCell ref="B27:B29"/>
    <mergeCell ref="C31:E31"/>
    <mergeCell ref="B35:B37"/>
    <mergeCell ref="B38:B40"/>
  </mergeCells>
  <phoneticPr fontId="30" type="noConversion"/>
  <conditionalFormatting sqref="G11:G25">
    <cfRule type="expression" dxfId="0" priority="1" stopIfTrue="1">
      <formula>($C$3="Autre organisme privé")</formula>
    </cfRule>
  </conditionalFormatting>
  <dataValidations xWindow="769" yWindow="560" count="11">
    <dataValidation allowBlank="1" showInputMessage="1" showErrorMessage="1" prompt="Merci de contacter le(s) service(s) des ressouces humaines concerné(s) pour obtenir les grilles salariales nécessaire à la réalisation de cette estimation" sqref="E32:E43 E12:E29 B12:B28 B32 B35:B38 B41:B43" xr:uid="{00000000-0002-0000-0600-000000000000}"/>
    <dataValidation type="list" allowBlank="1" showInputMessage="1" showErrorMessage="1" sqref="C3" xr:uid="{00000000-0002-0000-0600-000001000000}">
      <formula1>liste</formula1>
    </dataValidation>
    <dataValidation allowBlank="1" showErrorMessage="1" prompt="Le financement de personnel permanent n'est pas autorisé." sqref="G11:G26" xr:uid="{00000000-0002-0000-0600-000002000000}"/>
    <dataValidation type="decimal" allowBlank="1" showInputMessage="1" showErrorMessage="1" error="L'aide demandée ne peut supérieure au coût complet du projet par ligne" sqref="G45:G49 G31:G34 G38:G40" xr:uid="{00000000-0002-0000-0600-000003000000}">
      <formula1>0</formula1>
      <formula2>F31</formula2>
    </dataValidation>
    <dataValidation type="list" allowBlank="1" showInputMessage="1" showErrorMessage="1" sqref="C56:C62" xr:uid="{00000000-0002-0000-0600-000004000000}">
      <formula1>financeurs</formula1>
    </dataValidation>
    <dataValidation type="list" allowBlank="1" showInputMessage="1" showErrorMessage="1" sqref="E56:E62" xr:uid="{00000000-0002-0000-0600-000005000000}">
      <formula1>etats</formula1>
    </dataValidation>
    <dataValidation allowBlank="1" showInputMessage="1" showErrorMessage="1" prompt="Merci d'indiquer le nom complet du financeur" sqref="A63:B63" xr:uid="{00000000-0002-0000-0600-000006000000}"/>
    <dataValidation allowBlank="1" showInputMessage="1" showErrorMessage="1" prompt="Exemple : pour du personnel statutaire Inserm sur le projet à hauteur de 50 K€, indiquer : Financeur = Inserm ; Type de Financeur = Etablissement public national ; Montant du financement = 50 K€ ; Etat du financement : Acquis._x000d__x000d_" sqref="A56:B62" xr:uid="{00000000-0002-0000-0600-000007000000}"/>
    <dataValidation allowBlank="1" showErrorMessage="1" prompt="Merci de contacter le(s) service(s) des ressouces humaines concerné(s) pour obtenir les grilles salariales nécessaire à la réalisation de cette estimation" sqref="B11 B30:B31" xr:uid="{00000000-0002-0000-0600-000008000000}"/>
    <dataValidation type="decimal" allowBlank="1" showErrorMessage="1" error="L'aide demandée ne peut être supérieure au coût complet du projet par ligne" prompt="Le financement de personnel permanent n'est pas autorisé." sqref="G27:G29" xr:uid="{00000000-0002-0000-0600-000009000000}">
      <formula1>0</formula1>
      <formula2>F27</formula2>
    </dataValidation>
    <dataValidation type="decimal" allowBlank="1" showInputMessage="1" showErrorMessage="1" error="L'aide demandée ne peut être supérieure au coût complet du projet par ligne" sqref="G35:G37 G41:G43" xr:uid="{00000000-0002-0000-0600-00000A000000}">
      <formula1>0</formula1>
      <formula2>F35</formula2>
    </dataValidation>
  </dataValidations>
  <printOptions horizontalCentered="1"/>
  <pageMargins left="0.17000000000000004" right="0.17000000000000004" top="0.56000000000000005" bottom="0.51" header="0.31" footer="0.28000000000000003"/>
  <pageSetup paperSize="9" scale="51" orientation="portrait" r:id="rId1"/>
  <headerFooter alignWithMargins="0">
    <oddFooter>&amp;C&amp;P/&amp;N&amp;R&amp;9&amp;A</oddFooter>
  </headerFooter>
  <legacyDrawing r:id="rId2"/>
  <extLst>
    <ext xmlns:mx="http://schemas.microsoft.com/office/mac/excel/2008/main" uri="{64002731-A6B0-56B0-2670-7721B7C09600}">
      <mx:PLV Mode="0" OnePage="0" WScale="57"/>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82"/>
  <sheetViews>
    <sheetView workbookViewId="0">
      <selection sqref="A1:I1"/>
    </sheetView>
  </sheetViews>
  <sheetFormatPr baseColWidth="10" defaultColWidth="10.85546875" defaultRowHeight="12.75" x14ac:dyDescent="0.25"/>
  <cols>
    <col min="1" max="1" width="24.28515625" style="28" customWidth="1"/>
    <col min="2" max="9" width="21.140625" style="28" customWidth="1"/>
    <col min="10" max="10" width="58.85546875" style="175" customWidth="1"/>
    <col min="11" max="16384" width="10.85546875" style="28"/>
  </cols>
  <sheetData>
    <row r="1" spans="1:10" ht="65.45" customHeight="1" thickBot="1" x14ac:dyDescent="0.3">
      <c r="A1" s="302" t="s">
        <v>172</v>
      </c>
      <c r="B1" s="303"/>
      <c r="C1" s="303"/>
      <c r="D1" s="303"/>
      <c r="E1" s="321"/>
      <c r="F1" s="321"/>
      <c r="G1" s="303"/>
      <c r="H1" s="303"/>
      <c r="I1" s="304"/>
    </row>
    <row r="2" spans="1:10" ht="15" x14ac:dyDescent="0.25">
      <c r="A2" s="29"/>
      <c r="B2" s="29"/>
      <c r="C2" s="29"/>
      <c r="D2" s="29"/>
      <c r="E2" s="29"/>
      <c r="F2" s="29"/>
      <c r="G2" s="29"/>
      <c r="H2" s="29"/>
      <c r="I2" s="29"/>
    </row>
    <row r="3" spans="1:10" ht="30" customHeight="1" x14ac:dyDescent="0.25">
      <c r="A3" s="30" t="s">
        <v>59</v>
      </c>
      <c r="B3" s="29"/>
      <c r="C3" s="221">
        <f>'A - Equipe 1'!C4:E4</f>
        <v>0</v>
      </c>
      <c r="D3" s="221"/>
      <c r="E3" s="221"/>
      <c r="F3" s="221"/>
      <c r="G3" s="221"/>
      <c r="H3" s="324"/>
      <c r="I3" s="324"/>
    </row>
    <row r="4" spans="1:10" ht="21" customHeight="1" x14ac:dyDescent="0.25">
      <c r="A4" s="323" t="s">
        <v>139</v>
      </c>
      <c r="B4" s="323"/>
      <c r="C4" s="323"/>
      <c r="D4" s="323"/>
      <c r="E4" s="323"/>
      <c r="F4" s="323"/>
      <c r="G4" s="323"/>
      <c r="H4" s="324"/>
      <c r="I4" s="324"/>
    </row>
    <row r="5" spans="1:10" ht="15.75" thickBot="1" x14ac:dyDescent="0.3">
      <c r="A5" s="30" t="s">
        <v>71</v>
      </c>
      <c r="B5" s="29"/>
      <c r="C5" s="322">
        <f>'A - Equipe 1'!C5:E5</f>
        <v>0</v>
      </c>
      <c r="D5" s="322"/>
      <c r="E5" s="191"/>
      <c r="F5" s="191"/>
      <c r="G5" s="191"/>
      <c r="H5" s="316"/>
      <c r="I5" s="316"/>
    </row>
    <row r="6" spans="1:10" ht="15.75" thickBot="1" x14ac:dyDescent="0.3">
      <c r="B6" s="318" t="s">
        <v>72</v>
      </c>
      <c r="C6" s="319"/>
      <c r="D6" s="319"/>
      <c r="E6" s="320"/>
      <c r="F6" s="320"/>
      <c r="G6" s="319"/>
      <c r="H6" s="319"/>
      <c r="I6" s="319"/>
    </row>
    <row r="7" spans="1:10" ht="77.25" thickBot="1" x14ac:dyDescent="0.3">
      <c r="A7" s="31" t="s">
        <v>62</v>
      </c>
      <c r="B7" s="210" t="s">
        <v>164</v>
      </c>
      <c r="C7" s="192" t="s">
        <v>152</v>
      </c>
      <c r="D7" s="193" t="s">
        <v>160</v>
      </c>
      <c r="E7" s="193" t="s">
        <v>161</v>
      </c>
      <c r="F7" s="193" t="s">
        <v>165</v>
      </c>
      <c r="G7" s="193" t="s">
        <v>73</v>
      </c>
      <c r="H7" s="194" t="s">
        <v>115</v>
      </c>
      <c r="I7" s="195" t="s">
        <v>74</v>
      </c>
    </row>
    <row r="8" spans="1:10" ht="41.25" customHeight="1" x14ac:dyDescent="0.25">
      <c r="A8" s="32" t="s">
        <v>75</v>
      </c>
      <c r="B8" s="33"/>
      <c r="C8" s="34"/>
      <c r="D8" s="35"/>
      <c r="E8" s="35"/>
      <c r="F8" s="35"/>
      <c r="G8" s="196"/>
      <c r="H8" s="196"/>
      <c r="I8" s="197">
        <f>SUM(B8:F8)</f>
        <v>0</v>
      </c>
    </row>
    <row r="9" spans="1:10" ht="41.25" customHeight="1" x14ac:dyDescent="0.25">
      <c r="A9" s="32" t="s">
        <v>154</v>
      </c>
      <c r="B9" s="33"/>
      <c r="C9" s="34"/>
      <c r="D9" s="35"/>
      <c r="E9" s="35"/>
      <c r="F9" s="35"/>
      <c r="G9" s="34"/>
      <c r="H9" s="35"/>
      <c r="I9" s="197">
        <f>B9+C9+D9+E9+F9</f>
        <v>0</v>
      </c>
    </row>
    <row r="10" spans="1:10" ht="15" x14ac:dyDescent="0.25">
      <c r="A10" s="36" t="s">
        <v>119</v>
      </c>
      <c r="B10" s="37"/>
      <c r="C10" s="16"/>
      <c r="D10" s="35"/>
      <c r="E10" s="35"/>
      <c r="F10" s="35"/>
      <c r="G10" s="196"/>
      <c r="H10" s="198"/>
      <c r="I10" s="197">
        <f t="shared" ref="I10:I15" si="0">SUM(B10:F10)</f>
        <v>0</v>
      </c>
    </row>
    <row r="11" spans="1:10" ht="25.5" x14ac:dyDescent="0.25">
      <c r="A11" s="36" t="s">
        <v>117</v>
      </c>
      <c r="B11" s="37"/>
      <c r="C11" s="16"/>
      <c r="D11" s="35"/>
      <c r="E11" s="35"/>
      <c r="F11" s="35"/>
      <c r="G11" s="196"/>
      <c r="H11" s="198"/>
      <c r="I11" s="197">
        <f t="shared" si="0"/>
        <v>0</v>
      </c>
    </row>
    <row r="12" spans="1:10" ht="43.5" customHeight="1" x14ac:dyDescent="0.25">
      <c r="A12" s="38" t="s">
        <v>121</v>
      </c>
      <c r="B12" s="39"/>
      <c r="C12" s="40"/>
      <c r="D12" s="105"/>
      <c r="E12" s="105"/>
      <c r="F12" s="105"/>
      <c r="G12" s="199"/>
      <c r="H12" s="199"/>
      <c r="I12" s="197">
        <f t="shared" si="0"/>
        <v>0</v>
      </c>
    </row>
    <row r="13" spans="1:10" ht="15" x14ac:dyDescent="0.25">
      <c r="A13" s="38" t="s">
        <v>125</v>
      </c>
      <c r="B13" s="39"/>
      <c r="C13" s="40"/>
      <c r="D13" s="105"/>
      <c r="E13" s="105"/>
      <c r="F13" s="105"/>
      <c r="G13" s="199"/>
      <c r="H13" s="199"/>
      <c r="I13" s="197">
        <f t="shared" si="0"/>
        <v>0</v>
      </c>
    </row>
    <row r="14" spans="1:10" ht="15.75" thickBot="1" x14ac:dyDescent="0.3">
      <c r="A14" s="41" t="s">
        <v>77</v>
      </c>
      <c r="B14" s="42"/>
      <c r="C14" s="43"/>
      <c r="D14" s="104"/>
      <c r="E14" s="104"/>
      <c r="F14" s="104"/>
      <c r="G14" s="200"/>
      <c r="H14" s="200"/>
      <c r="I14" s="201">
        <f t="shared" si="0"/>
        <v>0</v>
      </c>
    </row>
    <row r="15" spans="1:10" ht="33.75" customHeight="1" thickBot="1" x14ac:dyDescent="0.3">
      <c r="A15" s="44" t="s">
        <v>29</v>
      </c>
      <c r="B15" s="45">
        <f>SUM(B8,B10,B11,B12,B13,B14)</f>
        <v>0</v>
      </c>
      <c r="C15" s="46">
        <f>SUM(C8,C10,C11,C12,C13,C14)</f>
        <v>0</v>
      </c>
      <c r="D15" s="46">
        <f>SUM(D8,D10,D11,D12,D13,D14)</f>
        <v>0</v>
      </c>
      <c r="E15" s="46">
        <f>SUM(E8,E10,E11,E12,E13,E14)</f>
        <v>0</v>
      </c>
      <c r="F15" s="46">
        <f>SUM(F8,F10,F11,F12,F13,F14)</f>
        <v>0</v>
      </c>
      <c r="G15" s="46"/>
      <c r="H15" s="202"/>
      <c r="I15" s="203">
        <f t="shared" si="0"/>
        <v>0</v>
      </c>
      <c r="J15" s="204" t="str">
        <f>IF(I15&lt;&gt;'A - Equipe 1'!G50,"La somme répartie est différente de l'aide demandée dans l'onglet A - Equipe 1"," ")</f>
        <v>La somme répartie est différente de l'aide demandée dans l'onglet A - Equipe 1</v>
      </c>
    </row>
    <row r="16" spans="1:10" ht="15" x14ac:dyDescent="0.25">
      <c r="A16" s="47"/>
      <c r="B16" s="48"/>
      <c r="C16" s="48"/>
      <c r="D16" s="48"/>
      <c r="E16" s="48"/>
      <c r="F16" s="48"/>
      <c r="G16" s="48"/>
      <c r="H16" s="48"/>
      <c r="I16" s="48"/>
      <c r="J16" s="204"/>
    </row>
    <row r="17" spans="1:10" ht="15" x14ac:dyDescent="0.25">
      <c r="A17" s="181" t="s">
        <v>126</v>
      </c>
      <c r="B17" s="48"/>
      <c r="C17" s="48"/>
      <c r="D17" s="48"/>
      <c r="E17" s="48"/>
      <c r="F17" s="48"/>
      <c r="G17" s="48"/>
      <c r="H17" s="48"/>
      <c r="I17" s="48"/>
      <c r="J17" s="204"/>
    </row>
    <row r="18" spans="1:10" ht="15" x14ac:dyDescent="0.25">
      <c r="A18" s="47"/>
      <c r="B18" s="48"/>
      <c r="C18" s="48"/>
      <c r="D18" s="48"/>
      <c r="E18" s="48"/>
      <c r="F18" s="48"/>
      <c r="G18" s="48"/>
      <c r="H18" s="48"/>
      <c r="I18" s="48"/>
      <c r="J18" s="204"/>
    </row>
    <row r="19" spans="1:10" ht="15.75" thickBot="1" x14ac:dyDescent="0.3">
      <c r="A19" s="30" t="s">
        <v>30</v>
      </c>
      <c r="B19" s="29"/>
      <c r="C19" s="317">
        <f>'B - Equipe 2'!C5:E5</f>
        <v>0</v>
      </c>
      <c r="D19" s="317"/>
      <c r="E19" s="205"/>
      <c r="F19" s="205"/>
      <c r="G19" s="205"/>
      <c r="H19" s="316"/>
      <c r="I19" s="316"/>
    </row>
    <row r="20" spans="1:10" ht="15.75" thickBot="1" x14ac:dyDescent="0.3">
      <c r="B20" s="318" t="s">
        <v>31</v>
      </c>
      <c r="C20" s="319"/>
      <c r="D20" s="319"/>
      <c r="E20" s="320"/>
      <c r="F20" s="320"/>
      <c r="G20" s="319"/>
      <c r="H20" s="319"/>
      <c r="I20" s="319"/>
    </row>
    <row r="21" spans="1:10" ht="77.25" thickBot="1" x14ac:dyDescent="0.3">
      <c r="A21" s="31" t="s">
        <v>62</v>
      </c>
      <c r="B21" s="210" t="s">
        <v>164</v>
      </c>
      <c r="C21" s="192" t="s">
        <v>152</v>
      </c>
      <c r="D21" s="193" t="s">
        <v>160</v>
      </c>
      <c r="E21" s="193" t="s">
        <v>161</v>
      </c>
      <c r="F21" s="214" t="s">
        <v>165</v>
      </c>
      <c r="G21" s="206" t="s">
        <v>73</v>
      </c>
      <c r="H21" s="194" t="s">
        <v>115</v>
      </c>
      <c r="I21" s="195" t="s">
        <v>74</v>
      </c>
    </row>
    <row r="22" spans="1:10" ht="42" customHeight="1" x14ac:dyDescent="0.25">
      <c r="A22" s="32" t="s">
        <v>75</v>
      </c>
      <c r="B22" s="33"/>
      <c r="C22" s="34"/>
      <c r="D22" s="35"/>
      <c r="E22" s="35"/>
      <c r="F22" s="35"/>
      <c r="G22" s="198"/>
      <c r="H22" s="198"/>
      <c r="I22" s="197">
        <f>SUM(B22:F22)</f>
        <v>0</v>
      </c>
    </row>
    <row r="23" spans="1:10" ht="42" customHeight="1" x14ac:dyDescent="0.25">
      <c r="A23" s="32" t="s">
        <v>154</v>
      </c>
      <c r="B23" s="33"/>
      <c r="C23" s="34"/>
      <c r="D23" s="35"/>
      <c r="E23" s="35"/>
      <c r="F23" s="35"/>
      <c r="G23" s="35"/>
      <c r="H23" s="35"/>
      <c r="I23" s="197">
        <f t="shared" ref="I23:I28" si="1">SUM(B23:F23)</f>
        <v>0</v>
      </c>
    </row>
    <row r="24" spans="1:10" ht="15" x14ac:dyDescent="0.25">
      <c r="A24" s="36" t="s">
        <v>119</v>
      </c>
      <c r="B24" s="37"/>
      <c r="C24" s="16"/>
      <c r="D24" s="35"/>
      <c r="E24" s="35"/>
      <c r="F24" s="35"/>
      <c r="G24" s="198"/>
      <c r="H24" s="198"/>
      <c r="I24" s="197">
        <f t="shared" si="1"/>
        <v>0</v>
      </c>
    </row>
    <row r="25" spans="1:10" ht="25.5" x14ac:dyDescent="0.25">
      <c r="A25" s="36" t="s">
        <v>116</v>
      </c>
      <c r="B25" s="37"/>
      <c r="C25" s="16"/>
      <c r="D25" s="35"/>
      <c r="E25" s="35"/>
      <c r="F25" s="35"/>
      <c r="G25" s="198"/>
      <c r="H25" s="198"/>
      <c r="I25" s="197">
        <f t="shared" si="1"/>
        <v>0</v>
      </c>
    </row>
    <row r="26" spans="1:10" ht="44.25" customHeight="1" x14ac:dyDescent="0.25">
      <c r="A26" s="38" t="s">
        <v>121</v>
      </c>
      <c r="B26" s="39"/>
      <c r="C26" s="40"/>
      <c r="D26" s="40"/>
      <c r="E26" s="40"/>
      <c r="F26" s="40"/>
      <c r="G26" s="199"/>
      <c r="H26" s="199"/>
      <c r="I26" s="197">
        <f t="shared" si="1"/>
        <v>0</v>
      </c>
    </row>
    <row r="27" spans="1:10" ht="15" x14ac:dyDescent="0.25">
      <c r="A27" s="38" t="s">
        <v>125</v>
      </c>
      <c r="B27" s="39"/>
      <c r="C27" s="40"/>
      <c r="D27" s="40"/>
      <c r="E27" s="40"/>
      <c r="F27" s="40"/>
      <c r="G27" s="199"/>
      <c r="H27" s="199"/>
      <c r="I27" s="197">
        <f t="shared" si="1"/>
        <v>0</v>
      </c>
    </row>
    <row r="28" spans="1:10" ht="15.75" thickBot="1" x14ac:dyDescent="0.3">
      <c r="A28" s="41" t="s">
        <v>77</v>
      </c>
      <c r="B28" s="42"/>
      <c r="C28" s="43"/>
      <c r="D28" s="104"/>
      <c r="E28" s="104"/>
      <c r="F28" s="104"/>
      <c r="G28" s="207"/>
      <c r="H28" s="207"/>
      <c r="I28" s="197">
        <f t="shared" si="1"/>
        <v>0</v>
      </c>
    </row>
    <row r="29" spans="1:10" ht="30.75" customHeight="1" thickBot="1" x14ac:dyDescent="0.3">
      <c r="A29" s="44" t="s">
        <v>29</v>
      </c>
      <c r="B29" s="45">
        <f>SUM(B22,B24,B25,B26,B27,B28)</f>
        <v>0</v>
      </c>
      <c r="C29" s="46">
        <f>SUM(C22,C24,C25,C26,C27,C28)</f>
        <v>0</v>
      </c>
      <c r="D29" s="46">
        <f>SUM(D22,D24,D25,D26,D27,D28)</f>
        <v>0</v>
      </c>
      <c r="E29" s="202">
        <f>SUM(E22,E24,E25,E26,E27,E28)</f>
        <v>0</v>
      </c>
      <c r="F29" s="202">
        <f>SUM(F22,F24,F25,F26,F27,F28)</f>
        <v>0</v>
      </c>
      <c r="G29" s="202"/>
      <c r="H29" s="202"/>
      <c r="I29" s="203">
        <f t="shared" ref="I29" si="2">SUM(B29:E29)</f>
        <v>0</v>
      </c>
      <c r="J29" s="204" t="str">
        <f>IF(I29&lt;&gt;'B - Equipe 2'!G50,"La somme répartie est différente de l'aide demandée dans l'onglet B - Equipe 2"," ")</f>
        <v xml:space="preserve"> </v>
      </c>
    </row>
    <row r="30" spans="1:10" ht="15" x14ac:dyDescent="0.25">
      <c r="A30" s="47"/>
      <c r="B30" s="48"/>
      <c r="C30" s="48"/>
      <c r="D30" s="48"/>
      <c r="E30" s="48"/>
      <c r="F30" s="48"/>
      <c r="G30" s="48"/>
      <c r="H30" s="48"/>
      <c r="I30" s="48"/>
      <c r="J30" s="204"/>
    </row>
    <row r="31" spans="1:10" ht="15" x14ac:dyDescent="0.25">
      <c r="A31" s="181" t="s">
        <v>126</v>
      </c>
      <c r="B31" s="48"/>
      <c r="C31" s="48"/>
      <c r="D31" s="48"/>
      <c r="E31" s="48"/>
      <c r="F31" s="48"/>
      <c r="G31" s="48"/>
      <c r="H31" s="48"/>
      <c r="I31" s="48"/>
      <c r="J31" s="204"/>
    </row>
    <row r="32" spans="1:10" ht="15" x14ac:dyDescent="0.25">
      <c r="A32" s="47"/>
      <c r="B32" s="48"/>
      <c r="C32" s="48"/>
      <c r="D32" s="48"/>
      <c r="E32" s="48"/>
      <c r="F32" s="48"/>
      <c r="G32" s="48"/>
      <c r="H32" s="48"/>
      <c r="I32" s="48"/>
    </row>
    <row r="33" spans="1:10" ht="15.75" thickBot="1" x14ac:dyDescent="0.3">
      <c r="A33" s="30" t="s">
        <v>32</v>
      </c>
      <c r="B33" s="29"/>
      <c r="C33" s="317">
        <f>'C - Equipe 3'!C5:E5</f>
        <v>0</v>
      </c>
      <c r="D33" s="317"/>
      <c r="E33" s="205"/>
      <c r="F33" s="205"/>
      <c r="G33" s="205"/>
      <c r="H33" s="316"/>
      <c r="I33" s="316"/>
    </row>
    <row r="34" spans="1:10" ht="15.75" thickBot="1" x14ac:dyDescent="0.3">
      <c r="B34" s="318" t="s">
        <v>33</v>
      </c>
      <c r="C34" s="319"/>
      <c r="D34" s="319"/>
      <c r="E34" s="320"/>
      <c r="F34" s="320"/>
      <c r="G34" s="319"/>
      <c r="H34" s="319"/>
      <c r="I34" s="319"/>
    </row>
    <row r="35" spans="1:10" ht="77.25" thickBot="1" x14ac:dyDescent="0.3">
      <c r="A35" s="31" t="s">
        <v>62</v>
      </c>
      <c r="B35" s="210" t="s">
        <v>164</v>
      </c>
      <c r="C35" s="192" t="s">
        <v>152</v>
      </c>
      <c r="D35" s="193" t="s">
        <v>160</v>
      </c>
      <c r="E35" s="193" t="s">
        <v>161</v>
      </c>
      <c r="F35" s="214" t="s">
        <v>165</v>
      </c>
      <c r="G35" s="206" t="s">
        <v>73</v>
      </c>
      <c r="H35" s="194" t="s">
        <v>115</v>
      </c>
      <c r="I35" s="195" t="s">
        <v>74</v>
      </c>
    </row>
    <row r="36" spans="1:10" ht="42.75" customHeight="1" x14ac:dyDescent="0.25">
      <c r="A36" s="32" t="s">
        <v>75</v>
      </c>
      <c r="B36" s="33"/>
      <c r="C36" s="34"/>
      <c r="D36" s="35"/>
      <c r="E36" s="35"/>
      <c r="F36" s="35"/>
      <c r="G36" s="198"/>
      <c r="H36" s="198"/>
      <c r="I36" s="197">
        <f>SUM(B36:F36)</f>
        <v>0</v>
      </c>
    </row>
    <row r="37" spans="1:10" ht="42.75" customHeight="1" x14ac:dyDescent="0.25">
      <c r="A37" s="32" t="s">
        <v>154</v>
      </c>
      <c r="B37" s="33"/>
      <c r="C37" s="34"/>
      <c r="D37" s="35"/>
      <c r="E37" s="35"/>
      <c r="F37" s="35"/>
      <c r="G37" s="35"/>
      <c r="H37" s="35"/>
      <c r="I37" s="197">
        <f t="shared" ref="I37:I42" si="3">SUM(B37:F37)</f>
        <v>0</v>
      </c>
    </row>
    <row r="38" spans="1:10" ht="15" x14ac:dyDescent="0.25">
      <c r="A38" s="36" t="s">
        <v>119</v>
      </c>
      <c r="B38" s="37"/>
      <c r="C38" s="16"/>
      <c r="D38" s="35"/>
      <c r="E38" s="35"/>
      <c r="F38" s="35"/>
      <c r="G38" s="198"/>
      <c r="H38" s="198"/>
      <c r="I38" s="197">
        <f t="shared" si="3"/>
        <v>0</v>
      </c>
    </row>
    <row r="39" spans="1:10" ht="25.5" x14ac:dyDescent="0.25">
      <c r="A39" s="36" t="s">
        <v>116</v>
      </c>
      <c r="B39" s="37"/>
      <c r="C39" s="16"/>
      <c r="D39" s="35"/>
      <c r="E39" s="35"/>
      <c r="F39" s="35"/>
      <c r="G39" s="198"/>
      <c r="H39" s="198"/>
      <c r="I39" s="197">
        <f t="shared" si="3"/>
        <v>0</v>
      </c>
    </row>
    <row r="40" spans="1:10" ht="42" customHeight="1" x14ac:dyDescent="0.25">
      <c r="A40" s="38" t="s">
        <v>121</v>
      </c>
      <c r="B40" s="39"/>
      <c r="C40" s="40"/>
      <c r="D40" s="40"/>
      <c r="E40" s="40"/>
      <c r="F40" s="40"/>
      <c r="G40" s="199"/>
      <c r="H40" s="199"/>
      <c r="I40" s="197">
        <f t="shared" si="3"/>
        <v>0</v>
      </c>
    </row>
    <row r="41" spans="1:10" ht="15" x14ac:dyDescent="0.25">
      <c r="A41" s="38" t="s">
        <v>125</v>
      </c>
      <c r="B41" s="39"/>
      <c r="C41" s="40"/>
      <c r="D41" s="40"/>
      <c r="E41" s="40"/>
      <c r="F41" s="40"/>
      <c r="G41" s="199"/>
      <c r="H41" s="199"/>
      <c r="I41" s="197">
        <f t="shared" si="3"/>
        <v>0</v>
      </c>
    </row>
    <row r="42" spans="1:10" ht="15.75" thickBot="1" x14ac:dyDescent="0.3">
      <c r="A42" s="41" t="s">
        <v>77</v>
      </c>
      <c r="B42" s="42"/>
      <c r="C42" s="43"/>
      <c r="D42" s="104"/>
      <c r="E42" s="104"/>
      <c r="F42" s="104"/>
      <c r="G42" s="207"/>
      <c r="H42" s="207"/>
      <c r="I42" s="197">
        <f t="shared" si="3"/>
        <v>0</v>
      </c>
    </row>
    <row r="43" spans="1:10" ht="30.75" customHeight="1" thickBot="1" x14ac:dyDescent="0.3">
      <c r="A43" s="44" t="s">
        <v>29</v>
      </c>
      <c r="B43" s="45">
        <f>SUM(B36,B38,B39,B40,B41,B42)</f>
        <v>0</v>
      </c>
      <c r="C43" s="46">
        <f>SUM(C36,C38,C39,C40,C41,C42)</f>
        <v>0</v>
      </c>
      <c r="D43" s="46">
        <f>SUM(D36,D38,D39,D40,D41,D42)</f>
        <v>0</v>
      </c>
      <c r="E43" s="202">
        <f>SUM(E36,E38,E39,E40,E41,E42)</f>
        <v>0</v>
      </c>
      <c r="F43" s="202">
        <f>SUM(F36,F38,F39,F40,F41,F42)</f>
        <v>0</v>
      </c>
      <c r="G43" s="202"/>
      <c r="H43" s="202"/>
      <c r="I43" s="203">
        <f t="shared" ref="I43" si="4">SUM(B43:E43)</f>
        <v>0</v>
      </c>
      <c r="J43" s="204" t="str">
        <f>IF(I43&lt;&gt;'C - Equipe 3'!G50,"La somme répartie est différente de l'aide demandée dans l'onglet C - Equipe 3"," ")</f>
        <v xml:space="preserve"> </v>
      </c>
    </row>
    <row r="44" spans="1:10" ht="15" x14ac:dyDescent="0.25">
      <c r="A44" s="47"/>
      <c r="B44" s="48"/>
      <c r="C44" s="48"/>
      <c r="D44" s="48"/>
      <c r="E44" s="48"/>
      <c r="F44" s="48"/>
      <c r="G44" s="48"/>
      <c r="H44" s="48"/>
      <c r="I44" s="48"/>
      <c r="J44" s="204"/>
    </row>
    <row r="45" spans="1:10" ht="15" x14ac:dyDescent="0.25">
      <c r="A45" s="181" t="s">
        <v>126</v>
      </c>
      <c r="B45" s="48"/>
      <c r="C45" s="48"/>
      <c r="D45" s="48"/>
      <c r="E45" s="48"/>
      <c r="F45" s="48"/>
      <c r="G45" s="48"/>
      <c r="H45" s="48"/>
      <c r="I45" s="48"/>
      <c r="J45" s="204"/>
    </row>
    <row r="46" spans="1:10" ht="15" x14ac:dyDescent="0.25">
      <c r="A46" s="47"/>
      <c r="B46" s="48"/>
      <c r="C46" s="48"/>
      <c r="D46" s="48"/>
      <c r="E46" s="48"/>
      <c r="F46" s="48"/>
      <c r="G46" s="48"/>
      <c r="H46" s="48"/>
      <c r="I46" s="48"/>
    </row>
    <row r="47" spans="1:10" ht="19.5" customHeight="1" thickBot="1" x14ac:dyDescent="0.3">
      <c r="A47" s="30" t="s">
        <v>34</v>
      </c>
      <c r="B47" s="29"/>
      <c r="C47" s="205">
        <f>'D - Equipe 4'!C5:E5</f>
        <v>0</v>
      </c>
      <c r="D47" s="205"/>
      <c r="E47" s="205"/>
      <c r="F47" s="205"/>
      <c r="G47" s="205"/>
      <c r="H47" s="316"/>
      <c r="I47" s="316"/>
    </row>
    <row r="48" spans="1:10" ht="15.75" thickBot="1" x14ac:dyDescent="0.3">
      <c r="B48" s="318" t="s">
        <v>35</v>
      </c>
      <c r="C48" s="319"/>
      <c r="D48" s="319"/>
      <c r="E48" s="320"/>
      <c r="F48" s="320"/>
      <c r="G48" s="319"/>
      <c r="H48" s="319"/>
      <c r="I48" s="319"/>
    </row>
    <row r="49" spans="1:10" ht="77.25" thickBot="1" x14ac:dyDescent="0.3">
      <c r="A49" s="31" t="s">
        <v>62</v>
      </c>
      <c r="B49" s="210" t="s">
        <v>164</v>
      </c>
      <c r="C49" s="192" t="s">
        <v>152</v>
      </c>
      <c r="D49" s="193" t="s">
        <v>160</v>
      </c>
      <c r="E49" s="193" t="s">
        <v>161</v>
      </c>
      <c r="F49" s="214" t="s">
        <v>165</v>
      </c>
      <c r="G49" s="206" t="s">
        <v>73</v>
      </c>
      <c r="H49" s="194" t="s">
        <v>115</v>
      </c>
      <c r="I49" s="195" t="s">
        <v>74</v>
      </c>
    </row>
    <row r="50" spans="1:10" ht="40.5" customHeight="1" x14ac:dyDescent="0.25">
      <c r="A50" s="32" t="s">
        <v>75</v>
      </c>
      <c r="B50" s="33"/>
      <c r="C50" s="34"/>
      <c r="D50" s="35"/>
      <c r="E50" s="35"/>
      <c r="F50" s="35"/>
      <c r="G50" s="198"/>
      <c r="H50" s="198"/>
      <c r="I50" s="197">
        <f>SUM(B50:F50)</f>
        <v>0</v>
      </c>
    </row>
    <row r="51" spans="1:10" ht="40.5" customHeight="1" x14ac:dyDescent="0.25">
      <c r="A51" s="32" t="s">
        <v>154</v>
      </c>
      <c r="B51" s="33"/>
      <c r="C51" s="34"/>
      <c r="D51" s="35"/>
      <c r="E51" s="35"/>
      <c r="F51" s="35"/>
      <c r="G51" s="35"/>
      <c r="H51" s="35"/>
      <c r="I51" s="197">
        <f t="shared" ref="I51:I56" si="5">SUM(B51:F51)</f>
        <v>0</v>
      </c>
    </row>
    <row r="52" spans="1:10" ht="15" x14ac:dyDescent="0.25">
      <c r="A52" s="36" t="s">
        <v>119</v>
      </c>
      <c r="B52" s="37"/>
      <c r="C52" s="16" t="s">
        <v>134</v>
      </c>
      <c r="D52" s="35"/>
      <c r="E52" s="35"/>
      <c r="F52" s="35"/>
      <c r="G52" s="198"/>
      <c r="H52" s="198"/>
      <c r="I52" s="197">
        <f t="shared" si="5"/>
        <v>0</v>
      </c>
    </row>
    <row r="53" spans="1:10" ht="25.5" x14ac:dyDescent="0.25">
      <c r="A53" s="36" t="s">
        <v>116</v>
      </c>
      <c r="B53" s="37"/>
      <c r="C53" s="16"/>
      <c r="D53" s="35"/>
      <c r="E53" s="35"/>
      <c r="F53" s="35"/>
      <c r="G53" s="198"/>
      <c r="H53" s="198"/>
      <c r="I53" s="197">
        <f t="shared" si="5"/>
        <v>0</v>
      </c>
    </row>
    <row r="54" spans="1:10" ht="43.5" customHeight="1" x14ac:dyDescent="0.25">
      <c r="A54" s="38" t="s">
        <v>121</v>
      </c>
      <c r="B54" s="39"/>
      <c r="C54" s="40"/>
      <c r="D54" s="40"/>
      <c r="E54" s="40"/>
      <c r="F54" s="40"/>
      <c r="G54" s="199"/>
      <c r="H54" s="199"/>
      <c r="I54" s="197">
        <f t="shared" si="5"/>
        <v>0</v>
      </c>
    </row>
    <row r="55" spans="1:10" ht="15" x14ac:dyDescent="0.25">
      <c r="A55" s="38" t="s">
        <v>125</v>
      </c>
      <c r="B55" s="39"/>
      <c r="C55" s="40"/>
      <c r="D55" s="40"/>
      <c r="E55" s="40"/>
      <c r="F55" s="40"/>
      <c r="G55" s="199"/>
      <c r="H55" s="199"/>
      <c r="I55" s="197">
        <f t="shared" si="5"/>
        <v>0</v>
      </c>
    </row>
    <row r="56" spans="1:10" ht="15.75" thickBot="1" x14ac:dyDescent="0.3">
      <c r="A56" s="41" t="s">
        <v>77</v>
      </c>
      <c r="B56" s="42"/>
      <c r="C56" s="43"/>
      <c r="D56" s="104"/>
      <c r="E56" s="104"/>
      <c r="F56" s="104"/>
      <c r="G56" s="207"/>
      <c r="H56" s="207"/>
      <c r="I56" s="197">
        <f t="shared" si="5"/>
        <v>0</v>
      </c>
    </row>
    <row r="57" spans="1:10" ht="24.75" customHeight="1" thickBot="1" x14ac:dyDescent="0.3">
      <c r="A57" s="44" t="s">
        <v>29</v>
      </c>
      <c r="B57" s="45">
        <f>SUM(B50,B52,B53,B54,B55,B56)</f>
        <v>0</v>
      </c>
      <c r="C57" s="46">
        <f>SUM(C50,C52,C53,C54,C55,C56)</f>
        <v>0</v>
      </c>
      <c r="D57" s="46">
        <f>SUM(D50,D52,D53,D54,D55,D56)</f>
        <v>0</v>
      </c>
      <c r="E57" s="202">
        <f>SUM(E50,E52,E53,E54,E55,E56)</f>
        <v>0</v>
      </c>
      <c r="F57" s="202">
        <f>SUM(F50,F52,F53,F54,F55,F56)</f>
        <v>0</v>
      </c>
      <c r="G57" s="202"/>
      <c r="H57" s="202"/>
      <c r="I57" s="203">
        <f t="shared" ref="I57" si="6">SUM(B57:E57)</f>
        <v>0</v>
      </c>
      <c r="J57" s="204" t="str">
        <f>IF(I57&lt;&gt;'D - Equipe 4'!G50,"La somme répartie est différente de l'aide demandée dans l'onglet D - Equipe 4"," ")</f>
        <v xml:space="preserve"> </v>
      </c>
    </row>
    <row r="58" spans="1:10" ht="15" x14ac:dyDescent="0.25">
      <c r="A58" s="47"/>
      <c r="B58" s="48"/>
      <c r="C58" s="48"/>
      <c r="D58" s="48"/>
      <c r="E58" s="48"/>
      <c r="F58" s="48"/>
      <c r="G58" s="48"/>
      <c r="H58" s="48"/>
      <c r="I58" s="48"/>
      <c r="J58" s="204"/>
    </row>
    <row r="59" spans="1:10" ht="15" x14ac:dyDescent="0.25">
      <c r="A59" s="181" t="s">
        <v>126</v>
      </c>
      <c r="B59" s="48"/>
      <c r="C59" s="48"/>
      <c r="D59" s="48"/>
      <c r="E59" s="48"/>
      <c r="F59" s="48"/>
      <c r="G59" s="48"/>
      <c r="H59" s="48"/>
      <c r="I59" s="48"/>
      <c r="J59" s="204"/>
    </row>
    <row r="60" spans="1:10" ht="17.25" customHeight="1" x14ac:dyDescent="0.25">
      <c r="A60" s="47"/>
      <c r="B60" s="48"/>
      <c r="C60" s="48"/>
      <c r="D60" s="48"/>
      <c r="E60" s="48"/>
      <c r="F60" s="48"/>
      <c r="G60" s="48"/>
      <c r="H60" s="48"/>
      <c r="I60" s="48"/>
      <c r="J60" s="208"/>
    </row>
    <row r="61" spans="1:10" ht="17.25" customHeight="1" thickBot="1" x14ac:dyDescent="0.3">
      <c r="A61" s="30" t="s">
        <v>36</v>
      </c>
      <c r="B61" s="29"/>
      <c r="C61" s="205">
        <f>'E - Equipe 5'!C5:E5</f>
        <v>0</v>
      </c>
      <c r="D61" s="205"/>
      <c r="E61" s="205"/>
      <c r="F61" s="205"/>
      <c r="G61" s="205"/>
      <c r="H61" s="316"/>
      <c r="I61" s="316"/>
      <c r="J61" s="208"/>
    </row>
    <row r="62" spans="1:10" ht="17.25" customHeight="1" thickBot="1" x14ac:dyDescent="0.3">
      <c r="B62" s="318" t="s">
        <v>37</v>
      </c>
      <c r="C62" s="319"/>
      <c r="D62" s="319"/>
      <c r="E62" s="320"/>
      <c r="F62" s="320"/>
      <c r="G62" s="319"/>
      <c r="H62" s="319"/>
      <c r="I62" s="319"/>
      <c r="J62" s="208"/>
    </row>
    <row r="63" spans="1:10" ht="77.25" thickBot="1" x14ac:dyDescent="0.3">
      <c r="A63" s="31" t="s">
        <v>62</v>
      </c>
      <c r="B63" s="210" t="s">
        <v>164</v>
      </c>
      <c r="C63" s="192" t="s">
        <v>152</v>
      </c>
      <c r="D63" s="193" t="s">
        <v>160</v>
      </c>
      <c r="E63" s="193" t="s">
        <v>161</v>
      </c>
      <c r="F63" s="214" t="s">
        <v>165</v>
      </c>
      <c r="G63" s="206" t="s">
        <v>73</v>
      </c>
      <c r="H63" s="194" t="s">
        <v>115</v>
      </c>
      <c r="I63" s="195" t="s">
        <v>74</v>
      </c>
    </row>
    <row r="64" spans="1:10" ht="45.75" customHeight="1" x14ac:dyDescent="0.25">
      <c r="A64" s="32" t="s">
        <v>75</v>
      </c>
      <c r="B64" s="33"/>
      <c r="C64" s="34"/>
      <c r="D64" s="35"/>
      <c r="E64" s="35"/>
      <c r="F64" s="35"/>
      <c r="G64" s="198"/>
      <c r="H64" s="198"/>
      <c r="I64" s="197">
        <f>SUM(B64:F64)</f>
        <v>0</v>
      </c>
    </row>
    <row r="65" spans="1:10" ht="45.75" customHeight="1" x14ac:dyDescent="0.25">
      <c r="A65" s="32" t="s">
        <v>154</v>
      </c>
      <c r="B65" s="33"/>
      <c r="C65" s="34"/>
      <c r="D65" s="35"/>
      <c r="E65" s="35"/>
      <c r="F65" s="35"/>
      <c r="G65" s="35"/>
      <c r="H65" s="35"/>
      <c r="I65" s="197">
        <f t="shared" ref="I65:I70" si="7">SUM(B65:F65)</f>
        <v>0</v>
      </c>
    </row>
    <row r="66" spans="1:10" ht="17.25" customHeight="1" x14ac:dyDescent="0.25">
      <c r="A66" s="36" t="s">
        <v>119</v>
      </c>
      <c r="B66" s="37"/>
      <c r="C66" s="16"/>
      <c r="D66" s="35"/>
      <c r="E66" s="35"/>
      <c r="F66" s="35"/>
      <c r="G66" s="198"/>
      <c r="H66" s="198"/>
      <c r="I66" s="197">
        <f t="shared" si="7"/>
        <v>0</v>
      </c>
    </row>
    <row r="67" spans="1:10" ht="27" customHeight="1" x14ac:dyDescent="0.25">
      <c r="A67" s="36" t="s">
        <v>116</v>
      </c>
      <c r="B67" s="37"/>
      <c r="C67" s="16"/>
      <c r="D67" s="35"/>
      <c r="E67" s="35"/>
      <c r="F67" s="35"/>
      <c r="G67" s="198"/>
      <c r="H67" s="198"/>
      <c r="I67" s="197">
        <f t="shared" si="7"/>
        <v>0</v>
      </c>
    </row>
    <row r="68" spans="1:10" ht="39.75" customHeight="1" x14ac:dyDescent="0.25">
      <c r="A68" s="38" t="s">
        <v>121</v>
      </c>
      <c r="B68" s="39"/>
      <c r="C68" s="40"/>
      <c r="D68" s="40"/>
      <c r="E68" s="40"/>
      <c r="F68" s="40"/>
      <c r="G68" s="199"/>
      <c r="H68" s="199"/>
      <c r="I68" s="197">
        <f t="shared" si="7"/>
        <v>0</v>
      </c>
    </row>
    <row r="69" spans="1:10" ht="15" x14ac:dyDescent="0.25">
      <c r="A69" s="38" t="s">
        <v>125</v>
      </c>
      <c r="B69" s="39"/>
      <c r="C69" s="40"/>
      <c r="D69" s="40"/>
      <c r="E69" s="40"/>
      <c r="F69" s="40"/>
      <c r="G69" s="199"/>
      <c r="H69" s="199"/>
      <c r="I69" s="197">
        <f t="shared" si="7"/>
        <v>0</v>
      </c>
    </row>
    <row r="70" spans="1:10" ht="17.25" customHeight="1" thickBot="1" x14ac:dyDescent="0.3">
      <c r="A70" s="41" t="s">
        <v>77</v>
      </c>
      <c r="B70" s="42"/>
      <c r="C70" s="43"/>
      <c r="D70" s="104"/>
      <c r="E70" s="104"/>
      <c r="F70" s="104"/>
      <c r="G70" s="207"/>
      <c r="H70" s="207"/>
      <c r="I70" s="197">
        <f t="shared" si="7"/>
        <v>0</v>
      </c>
    </row>
    <row r="71" spans="1:10" ht="36" customHeight="1" thickBot="1" x14ac:dyDescent="0.3">
      <c r="A71" s="44" t="s">
        <v>29</v>
      </c>
      <c r="B71" s="45">
        <f>SUM(B64,B66,B67,B68,B69,B70)</f>
        <v>0</v>
      </c>
      <c r="C71" s="46">
        <f>SUM(C64,C66,C67,C68,C69,C70)</f>
        <v>0</v>
      </c>
      <c r="D71" s="46">
        <f>SUM(D64,D66,D67,D68,D69,D70)</f>
        <v>0</v>
      </c>
      <c r="E71" s="202">
        <f>SUM(E64,E66,E67,E68,E69,E70)</f>
        <v>0</v>
      </c>
      <c r="F71" s="202">
        <f>SUM(F64,F66,F67,F68,F69,F70)</f>
        <v>0</v>
      </c>
      <c r="G71" s="202"/>
      <c r="H71" s="202"/>
      <c r="I71" s="203">
        <f t="shared" ref="I71" si="8">SUM(B71:E71)</f>
        <v>0</v>
      </c>
      <c r="J71" s="204" t="str">
        <f>IF(I71&lt;&gt;'E - Equipe 5'!G50,"La somme répartie est différente de l'aide demandée dans l'onglet E - Equipe 5"," ")</f>
        <v xml:space="preserve"> </v>
      </c>
    </row>
    <row r="72" spans="1:10" ht="15" x14ac:dyDescent="0.25">
      <c r="A72" s="47"/>
      <c r="B72" s="48"/>
      <c r="C72" s="48"/>
      <c r="D72" s="48"/>
      <c r="E72" s="48"/>
      <c r="F72" s="48"/>
      <c r="G72" s="48"/>
      <c r="H72" s="48"/>
      <c r="I72" s="48"/>
    </row>
    <row r="73" spans="1:10" ht="24.95" customHeight="1" x14ac:dyDescent="0.25">
      <c r="A73" s="181" t="s">
        <v>126</v>
      </c>
      <c r="B73" s="50"/>
    </row>
    <row r="74" spans="1:10" s="51" customFormat="1" ht="15" x14ac:dyDescent="0.25">
      <c r="A74" s="325"/>
      <c r="B74" s="325"/>
      <c r="C74" s="325"/>
      <c r="D74" s="325"/>
      <c r="E74" s="325"/>
      <c r="F74" s="325"/>
      <c r="G74" s="325"/>
      <c r="H74" s="325"/>
      <c r="I74" s="325"/>
      <c r="J74" s="26"/>
    </row>
    <row r="75" spans="1:10" ht="17.25" customHeight="1" x14ac:dyDescent="0.25"/>
    <row r="76" spans="1:10" ht="17.25" customHeight="1" x14ac:dyDescent="0.25"/>
    <row r="77" spans="1:10" ht="17.25" customHeight="1" x14ac:dyDescent="0.25"/>
    <row r="79" spans="1:10" ht="17.25" customHeight="1" x14ac:dyDescent="0.25"/>
    <row r="80" spans="1:10" ht="17.25" customHeight="1" x14ac:dyDescent="0.25"/>
    <row r="81" ht="24.95" customHeight="1" x14ac:dyDescent="0.25"/>
    <row r="82" ht="24.95" customHeight="1" x14ac:dyDescent="0.25"/>
  </sheetData>
  <mergeCells count="19">
    <mergeCell ref="A74:I74"/>
    <mergeCell ref="B34:I34"/>
    <mergeCell ref="B48:I48"/>
    <mergeCell ref="B62:I62"/>
    <mergeCell ref="H47:I47"/>
    <mergeCell ref="H61:I61"/>
    <mergeCell ref="H33:I33"/>
    <mergeCell ref="C33:D33"/>
    <mergeCell ref="B20:I20"/>
    <mergeCell ref="A1:I1"/>
    <mergeCell ref="B6:I6"/>
    <mergeCell ref="C3:G3"/>
    <mergeCell ref="H5:I5"/>
    <mergeCell ref="H19:I19"/>
    <mergeCell ref="C19:D19"/>
    <mergeCell ref="C5:D5"/>
    <mergeCell ref="A4:G4"/>
    <mergeCell ref="H3:I3"/>
    <mergeCell ref="H4:I4"/>
  </mergeCells>
  <phoneticPr fontId="30" type="noConversion"/>
  <printOptions horizontalCentered="1" verticalCentered="1"/>
  <pageMargins left="0.19685039370078741" right="0.19685039370078741" top="0.19685039370078741" bottom="0.19685039370078741" header="0.11811023622047245" footer="0.11811023622047245"/>
  <pageSetup paperSize="9" scale="54"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22"/>
    <pageSetUpPr fitToPage="1"/>
  </sheetPr>
  <dimension ref="A1:G64"/>
  <sheetViews>
    <sheetView showGridLines="0" tabSelected="1" zoomScaleSheetLayoutView="100" workbookViewId="0">
      <selection sqref="A1:C1"/>
    </sheetView>
  </sheetViews>
  <sheetFormatPr baseColWidth="10" defaultColWidth="10.85546875" defaultRowHeight="12.75" x14ac:dyDescent="0.25"/>
  <cols>
    <col min="1" max="1" width="28" style="28" customWidth="1"/>
    <col min="2" max="3" width="32.28515625" style="28" customWidth="1"/>
    <col min="4" max="16384" width="10.85546875" style="28"/>
  </cols>
  <sheetData>
    <row r="1" spans="1:3" ht="51" customHeight="1" thickBot="1" x14ac:dyDescent="0.3">
      <c r="A1" s="326" t="s">
        <v>173</v>
      </c>
      <c r="B1" s="327"/>
      <c r="C1" s="328"/>
    </row>
    <row r="2" spans="1:3" ht="15" x14ac:dyDescent="0.25">
      <c r="A2" s="29"/>
      <c r="B2" s="29"/>
      <c r="C2" s="29"/>
    </row>
    <row r="3" spans="1:3" s="66" customFormat="1" ht="15" x14ac:dyDescent="0.25">
      <c r="A3" s="65" t="s">
        <v>38</v>
      </c>
      <c r="B3" s="29"/>
      <c r="C3" s="29">
        <f>+'A - Equipe 1'!C4:E4</f>
        <v>0</v>
      </c>
    </row>
    <row r="4" spans="1:3" ht="15" x14ac:dyDescent="0.25">
      <c r="A4" s="30"/>
      <c r="B4" s="29"/>
      <c r="C4" s="29"/>
    </row>
    <row r="5" spans="1:3" ht="18.75" customHeight="1" thickBot="1" x14ac:dyDescent="0.3">
      <c r="A5" s="30" t="s">
        <v>71</v>
      </c>
      <c r="B5" s="29"/>
      <c r="C5" s="77">
        <f>+'A - Equipe 1'!C5:E5</f>
        <v>0</v>
      </c>
    </row>
    <row r="6" spans="1:3" ht="15.75" thickBot="1" x14ac:dyDescent="0.3">
      <c r="B6" s="318" t="s">
        <v>72</v>
      </c>
      <c r="C6" s="319"/>
    </row>
    <row r="7" spans="1:3" ht="13.5" thickBot="1" x14ac:dyDescent="0.3">
      <c r="A7" s="31" t="s">
        <v>62</v>
      </c>
      <c r="B7" s="52" t="s">
        <v>84</v>
      </c>
      <c r="C7" s="53" t="s">
        <v>63</v>
      </c>
    </row>
    <row r="8" spans="1:3" x14ac:dyDescent="0.25">
      <c r="A8" s="32" t="s">
        <v>75</v>
      </c>
      <c r="B8" s="54">
        <f>'A - Equipe 1'!F10</f>
        <v>30</v>
      </c>
      <c r="C8" s="55">
        <f>'A - Equipe 1'!G10</f>
        <v>30</v>
      </c>
    </row>
    <row r="9" spans="1:3" x14ac:dyDescent="0.25">
      <c r="A9" s="36" t="s">
        <v>119</v>
      </c>
      <c r="B9" s="56">
        <f>'A - Equipe 1'!F45</f>
        <v>0</v>
      </c>
      <c r="C9" s="57">
        <f>'A - Equipe 1'!G45</f>
        <v>0</v>
      </c>
    </row>
    <row r="10" spans="1:3" x14ac:dyDescent="0.25">
      <c r="A10" s="36" t="s">
        <v>117</v>
      </c>
      <c r="B10" s="56">
        <f>'A - Equipe 1'!F48</f>
        <v>0</v>
      </c>
      <c r="C10" s="57">
        <f>'A - Equipe 1'!G48</f>
        <v>0</v>
      </c>
    </row>
    <row r="11" spans="1:3" x14ac:dyDescent="0.25">
      <c r="A11" s="38" t="s">
        <v>76</v>
      </c>
      <c r="B11" s="58">
        <f>'A - Equipe 1'!F46+'A - Equipe 1'!F47</f>
        <v>0</v>
      </c>
      <c r="C11" s="59">
        <f>'A - Equipe 1'!G46+'A - Equipe 1'!G47</f>
        <v>0</v>
      </c>
    </row>
    <row r="12" spans="1:3" ht="13.5" thickBot="1" x14ac:dyDescent="0.3">
      <c r="A12" s="41" t="s">
        <v>77</v>
      </c>
      <c r="B12" s="60">
        <f>'A - Equipe 1'!F49</f>
        <v>0</v>
      </c>
      <c r="C12" s="61">
        <f>'A - Equipe 1'!G49</f>
        <v>0</v>
      </c>
    </row>
    <row r="13" spans="1:3" ht="15.75" thickBot="1" x14ac:dyDescent="0.3">
      <c r="A13" s="44" t="s">
        <v>29</v>
      </c>
      <c r="B13" s="45">
        <f>SUM(B8:B12)</f>
        <v>30</v>
      </c>
      <c r="C13" s="46">
        <f>SUM(C8:C12)</f>
        <v>30</v>
      </c>
    </row>
    <row r="14" spans="1:3" ht="15" x14ac:dyDescent="0.25">
      <c r="B14" s="29"/>
      <c r="C14" s="29"/>
    </row>
    <row r="15" spans="1:3" ht="22.5" customHeight="1" thickBot="1" x14ac:dyDescent="0.3">
      <c r="A15" s="30" t="s">
        <v>30</v>
      </c>
      <c r="B15" s="29"/>
      <c r="C15" s="77">
        <f>'B - Equipe 2'!C5:E5</f>
        <v>0</v>
      </c>
    </row>
    <row r="16" spans="1:3" ht="15.75" thickBot="1" x14ac:dyDescent="0.3">
      <c r="B16" s="318" t="s">
        <v>31</v>
      </c>
      <c r="C16" s="319"/>
    </row>
    <row r="17" spans="1:3" ht="13.5" thickBot="1" x14ac:dyDescent="0.3">
      <c r="A17" s="31" t="s">
        <v>62</v>
      </c>
      <c r="B17" s="52" t="s">
        <v>84</v>
      </c>
      <c r="C17" s="53" t="s">
        <v>63</v>
      </c>
    </row>
    <row r="18" spans="1:3" x14ac:dyDescent="0.25">
      <c r="A18" s="32" t="s">
        <v>75</v>
      </c>
      <c r="B18" s="54">
        <f>'B - Equipe 2'!F10</f>
        <v>0</v>
      </c>
      <c r="C18" s="55">
        <f>'B - Equipe 2'!G10</f>
        <v>0</v>
      </c>
    </row>
    <row r="19" spans="1:3" x14ac:dyDescent="0.25">
      <c r="A19" s="36" t="s">
        <v>119</v>
      </c>
      <c r="B19" s="56">
        <f>'B - Equipe 2'!F45</f>
        <v>0</v>
      </c>
      <c r="C19" s="57">
        <f>'B - Equipe 2'!G45</f>
        <v>0</v>
      </c>
    </row>
    <row r="20" spans="1:3" x14ac:dyDescent="0.25">
      <c r="A20" s="36" t="s">
        <v>116</v>
      </c>
      <c r="B20" s="56">
        <f>'B - Equipe 2'!F48</f>
        <v>0</v>
      </c>
      <c r="C20" s="57">
        <f>'B - Equipe 2'!G48</f>
        <v>0</v>
      </c>
    </row>
    <row r="21" spans="1:3" x14ac:dyDescent="0.25">
      <c r="A21" s="38" t="s">
        <v>76</v>
      </c>
      <c r="B21" s="58">
        <f>'B - Equipe 2'!F46+'B - Equipe 2'!F47</f>
        <v>0</v>
      </c>
      <c r="C21" s="59">
        <f>'B - Equipe 2'!G46+'B - Equipe 2'!G47</f>
        <v>0</v>
      </c>
    </row>
    <row r="22" spans="1:3" ht="13.5" thickBot="1" x14ac:dyDescent="0.3">
      <c r="A22" s="41" t="s">
        <v>77</v>
      </c>
      <c r="B22" s="60">
        <f>'B - Equipe 2'!F49</f>
        <v>0</v>
      </c>
      <c r="C22" s="61">
        <f>'B - Equipe 2'!G49</f>
        <v>0</v>
      </c>
    </row>
    <row r="23" spans="1:3" ht="15.75" thickBot="1" x14ac:dyDescent="0.3">
      <c r="A23" s="44" t="s">
        <v>29</v>
      </c>
      <c r="B23" s="45">
        <f>SUM(B18:B22)</f>
        <v>0</v>
      </c>
      <c r="C23" s="46">
        <f>SUM(C18:C22)</f>
        <v>0</v>
      </c>
    </row>
    <row r="24" spans="1:3" ht="15" x14ac:dyDescent="0.25">
      <c r="A24" s="47"/>
      <c r="B24" s="48"/>
      <c r="C24" s="48"/>
    </row>
    <row r="25" spans="1:3" ht="15.75" thickBot="1" x14ac:dyDescent="0.3">
      <c r="A25" s="30" t="s">
        <v>32</v>
      </c>
      <c r="B25" s="29"/>
      <c r="C25" s="77">
        <f>'C - Equipe 3'!C5:E5</f>
        <v>0</v>
      </c>
    </row>
    <row r="26" spans="1:3" ht="15.75" thickBot="1" x14ac:dyDescent="0.3">
      <c r="B26" s="318" t="s">
        <v>33</v>
      </c>
      <c r="C26" s="319"/>
    </row>
    <row r="27" spans="1:3" ht="13.5" thickBot="1" x14ac:dyDescent="0.3">
      <c r="A27" s="31" t="s">
        <v>62</v>
      </c>
      <c r="B27" s="52" t="s">
        <v>51</v>
      </c>
      <c r="C27" s="53" t="s">
        <v>63</v>
      </c>
    </row>
    <row r="28" spans="1:3" x14ac:dyDescent="0.25">
      <c r="A28" s="32" t="s">
        <v>75</v>
      </c>
      <c r="B28" s="54">
        <f>'C - Equipe 3'!F10</f>
        <v>0</v>
      </c>
      <c r="C28" s="55">
        <f>'C - Equipe 3'!G10</f>
        <v>0</v>
      </c>
    </row>
    <row r="29" spans="1:3" x14ac:dyDescent="0.25">
      <c r="A29" s="36" t="s">
        <v>119</v>
      </c>
      <c r="B29" s="56">
        <f>'C - Equipe 3'!F45</f>
        <v>0</v>
      </c>
      <c r="C29" s="57">
        <f>'C - Equipe 3'!G45</f>
        <v>0</v>
      </c>
    </row>
    <row r="30" spans="1:3" x14ac:dyDescent="0.25">
      <c r="A30" s="36" t="s">
        <v>117</v>
      </c>
      <c r="B30" s="56">
        <f>'C - Equipe 3'!F48</f>
        <v>0</v>
      </c>
      <c r="C30" s="57">
        <f>'C - Equipe 3'!G48</f>
        <v>0</v>
      </c>
    </row>
    <row r="31" spans="1:3" x14ac:dyDescent="0.25">
      <c r="A31" s="38" t="s">
        <v>76</v>
      </c>
      <c r="B31" s="58">
        <f>'C - Equipe 3'!F46+'C - Equipe 3'!F47</f>
        <v>0</v>
      </c>
      <c r="C31" s="59">
        <f>'C - Equipe 3'!G46+'C - Equipe 3'!G47</f>
        <v>0</v>
      </c>
    </row>
    <row r="32" spans="1:3" ht="13.5" thickBot="1" x14ac:dyDescent="0.3">
      <c r="A32" s="41" t="s">
        <v>77</v>
      </c>
      <c r="B32" s="60">
        <f>'C - Equipe 3'!F49</f>
        <v>0</v>
      </c>
      <c r="C32" s="61">
        <f>'C - Equipe 3'!G49</f>
        <v>0</v>
      </c>
    </row>
    <row r="33" spans="1:3" ht="15.75" thickBot="1" x14ac:dyDescent="0.3">
      <c r="A33" s="44" t="s">
        <v>29</v>
      </c>
      <c r="B33" s="45">
        <f>SUM(B28:B32)</f>
        <v>0</v>
      </c>
      <c r="C33" s="46">
        <f>SUM(C28:C32)</f>
        <v>0</v>
      </c>
    </row>
    <row r="34" spans="1:3" ht="15" x14ac:dyDescent="0.25">
      <c r="A34" s="47"/>
      <c r="B34" s="48"/>
      <c r="C34" s="48"/>
    </row>
    <row r="35" spans="1:3" ht="25.5" customHeight="1" thickBot="1" x14ac:dyDescent="0.3">
      <c r="A35" s="30" t="s">
        <v>34</v>
      </c>
      <c r="B35" s="29"/>
      <c r="C35" s="77">
        <f>'D - Equipe 4'!C5:E5</f>
        <v>0</v>
      </c>
    </row>
    <row r="36" spans="1:3" ht="15.75" thickBot="1" x14ac:dyDescent="0.3">
      <c r="B36" s="318" t="s">
        <v>35</v>
      </c>
      <c r="C36" s="319"/>
    </row>
    <row r="37" spans="1:3" ht="13.5" thickBot="1" x14ac:dyDescent="0.3">
      <c r="A37" s="31" t="s">
        <v>62</v>
      </c>
      <c r="B37" s="52" t="s">
        <v>84</v>
      </c>
      <c r="C37" s="53" t="s">
        <v>63</v>
      </c>
    </row>
    <row r="38" spans="1:3" x14ac:dyDescent="0.25">
      <c r="A38" s="32" t="s">
        <v>75</v>
      </c>
      <c r="B38" s="54">
        <f>'D - Equipe 4'!F10</f>
        <v>0</v>
      </c>
      <c r="C38" s="55">
        <f>'D - Equipe 4'!G10</f>
        <v>0</v>
      </c>
    </row>
    <row r="39" spans="1:3" x14ac:dyDescent="0.25">
      <c r="A39" s="36" t="s">
        <v>119</v>
      </c>
      <c r="B39" s="56">
        <f>'D - Equipe 4'!F45</f>
        <v>0</v>
      </c>
      <c r="C39" s="57">
        <f>'D - Equipe 4'!G45</f>
        <v>0</v>
      </c>
    </row>
    <row r="40" spans="1:3" x14ac:dyDescent="0.25">
      <c r="A40" s="36" t="s">
        <v>116</v>
      </c>
      <c r="B40" s="56">
        <f>'D - Equipe 4'!F48</f>
        <v>0</v>
      </c>
      <c r="C40" s="57">
        <f>'D - Equipe 4'!G48</f>
        <v>0</v>
      </c>
    </row>
    <row r="41" spans="1:3" x14ac:dyDescent="0.25">
      <c r="A41" s="38" t="s">
        <v>76</v>
      </c>
      <c r="B41" s="58">
        <f>'D - Equipe 4'!F46+'D - Equipe 4'!F47</f>
        <v>0</v>
      </c>
      <c r="C41" s="59">
        <f>'D - Equipe 4'!G46+'D - Equipe 4'!G47</f>
        <v>0</v>
      </c>
    </row>
    <row r="42" spans="1:3" ht="13.5" thickBot="1" x14ac:dyDescent="0.3">
      <c r="A42" s="41" t="s">
        <v>77</v>
      </c>
      <c r="B42" s="60">
        <f>'D - Equipe 4'!F49</f>
        <v>0</v>
      </c>
      <c r="C42" s="61">
        <f>'D - Equipe 4'!G49</f>
        <v>0</v>
      </c>
    </row>
    <row r="43" spans="1:3" ht="15.75" thickBot="1" x14ac:dyDescent="0.3">
      <c r="A43" s="44" t="s">
        <v>29</v>
      </c>
      <c r="B43" s="45">
        <f>SUM(B38:B42)</f>
        <v>0</v>
      </c>
      <c r="C43" s="46">
        <f>SUM(C38:C42)</f>
        <v>0</v>
      </c>
    </row>
    <row r="44" spans="1:3" ht="15" x14ac:dyDescent="0.25">
      <c r="A44" s="47"/>
      <c r="B44" s="48"/>
      <c r="C44" s="48"/>
    </row>
    <row r="45" spans="1:3" ht="15.75" thickBot="1" x14ac:dyDescent="0.3">
      <c r="A45" s="30" t="s">
        <v>36</v>
      </c>
      <c r="B45" s="29"/>
      <c r="C45" s="77">
        <f>'E - Equipe 5'!C5:E5</f>
        <v>0</v>
      </c>
    </row>
    <row r="46" spans="1:3" ht="15.75" thickBot="1" x14ac:dyDescent="0.3">
      <c r="B46" s="318" t="s">
        <v>37</v>
      </c>
      <c r="C46" s="319"/>
    </row>
    <row r="47" spans="1:3" ht="13.5" thickBot="1" x14ac:dyDescent="0.3">
      <c r="A47" s="31" t="s">
        <v>62</v>
      </c>
      <c r="B47" s="52" t="s">
        <v>84</v>
      </c>
      <c r="C47" s="53" t="s">
        <v>63</v>
      </c>
    </row>
    <row r="48" spans="1:3" x14ac:dyDescent="0.25">
      <c r="A48" s="32" t="s">
        <v>75</v>
      </c>
      <c r="B48" s="54">
        <f>'E - Equipe 5'!F10</f>
        <v>0</v>
      </c>
      <c r="C48" s="55">
        <f>'E - Equipe 5'!G10</f>
        <v>0</v>
      </c>
    </row>
    <row r="49" spans="1:7" x14ac:dyDescent="0.25">
      <c r="A49" s="36" t="s">
        <v>119</v>
      </c>
      <c r="B49" s="56">
        <f>'E - Equipe 5'!F45</f>
        <v>0</v>
      </c>
      <c r="C49" s="57">
        <f>'E - Equipe 5'!G45</f>
        <v>0</v>
      </c>
    </row>
    <row r="50" spans="1:7" x14ac:dyDescent="0.25">
      <c r="A50" s="36" t="s">
        <v>117</v>
      </c>
      <c r="B50" s="56">
        <f>'E - Equipe 5'!F48</f>
        <v>0</v>
      </c>
      <c r="C50" s="57">
        <f>'E - Equipe 5'!G48</f>
        <v>0</v>
      </c>
    </row>
    <row r="51" spans="1:7" x14ac:dyDescent="0.25">
      <c r="A51" s="38" t="s">
        <v>76</v>
      </c>
      <c r="B51" s="58">
        <f>'E - Equipe 5'!F46+'E - Equipe 5'!F47</f>
        <v>0</v>
      </c>
      <c r="C51" s="59">
        <f>'E - Equipe 5'!G46+'E - Equipe 5'!G47</f>
        <v>0</v>
      </c>
    </row>
    <row r="52" spans="1:7" ht="13.5" thickBot="1" x14ac:dyDescent="0.3">
      <c r="A52" s="41" t="s">
        <v>77</v>
      </c>
      <c r="B52" s="60">
        <f>'E - Equipe 5'!F49</f>
        <v>0</v>
      </c>
      <c r="C52" s="61">
        <f>'E - Equipe 5'!G49</f>
        <v>0</v>
      </c>
    </row>
    <row r="53" spans="1:7" ht="15.75" thickBot="1" x14ac:dyDescent="0.3">
      <c r="A53" s="44" t="s">
        <v>29</v>
      </c>
      <c r="B53" s="45">
        <f>SUM(B48:B52)</f>
        <v>0</v>
      </c>
      <c r="C53" s="46">
        <f>SUM(C48:C52)</f>
        <v>0</v>
      </c>
    </row>
    <row r="54" spans="1:7" ht="15.75" thickBot="1" x14ac:dyDescent="0.3">
      <c r="A54" s="47"/>
      <c r="B54" s="48"/>
      <c r="C54" s="48"/>
    </row>
    <row r="55" spans="1:7" ht="29.25" customHeight="1" thickBot="1" x14ac:dyDescent="0.3">
      <c r="B55" s="318" t="s">
        <v>39</v>
      </c>
      <c r="C55" s="319"/>
    </row>
    <row r="56" spans="1:7" s="51" customFormat="1" ht="32.25" customHeight="1" thickBot="1" x14ac:dyDescent="0.3">
      <c r="A56" s="31" t="s">
        <v>62</v>
      </c>
      <c r="B56" s="52" t="s">
        <v>84</v>
      </c>
      <c r="C56" s="53" t="s">
        <v>63</v>
      </c>
    </row>
    <row r="57" spans="1:7" ht="17.25" customHeight="1" x14ac:dyDescent="0.25">
      <c r="A57" s="32" t="s">
        <v>75</v>
      </c>
      <c r="B57" s="54">
        <f t="shared" ref="B57:C60" si="0">B8+B18+B28+B38+B48</f>
        <v>30</v>
      </c>
      <c r="C57" s="55">
        <f t="shared" si="0"/>
        <v>30</v>
      </c>
    </row>
    <row r="58" spans="1:7" ht="17.25" customHeight="1" x14ac:dyDescent="0.25">
      <c r="A58" s="36" t="s">
        <v>119</v>
      </c>
      <c r="B58" s="56">
        <f t="shared" si="0"/>
        <v>0</v>
      </c>
      <c r="C58" s="57">
        <f t="shared" si="0"/>
        <v>0</v>
      </c>
    </row>
    <row r="59" spans="1:7" ht="20.100000000000001" customHeight="1" x14ac:dyDescent="0.25">
      <c r="A59" s="36" t="s">
        <v>116</v>
      </c>
      <c r="B59" s="56">
        <f>B10+B20+B30+B40+B50</f>
        <v>0</v>
      </c>
      <c r="C59" s="57">
        <f t="shared" si="0"/>
        <v>0</v>
      </c>
    </row>
    <row r="60" spans="1:7" ht="17.25" customHeight="1" x14ac:dyDescent="0.25">
      <c r="A60" s="38" t="s">
        <v>76</v>
      </c>
      <c r="B60" s="58">
        <f t="shared" si="0"/>
        <v>0</v>
      </c>
      <c r="C60" s="59">
        <f t="shared" si="0"/>
        <v>0</v>
      </c>
    </row>
    <row r="61" spans="1:7" ht="17.25" customHeight="1" thickBot="1" x14ac:dyDescent="0.3">
      <c r="A61" s="41" t="s">
        <v>77</v>
      </c>
      <c r="B61" s="62">
        <f>B12+B22+B32+B42+B52</f>
        <v>0</v>
      </c>
      <c r="C61" s="61">
        <f>C12+C22+C32+C42+C52</f>
        <v>0</v>
      </c>
    </row>
    <row r="62" spans="1:7" ht="17.25" customHeight="1" thickBot="1" x14ac:dyDescent="0.3">
      <c r="A62" s="44" t="s">
        <v>29</v>
      </c>
      <c r="B62" s="45">
        <f>SUM(B57:B61)</f>
        <v>30</v>
      </c>
      <c r="C62" s="46">
        <f>SUM(C57:C61)</f>
        <v>30</v>
      </c>
    </row>
    <row r="63" spans="1:7" ht="24.95" customHeight="1" x14ac:dyDescent="0.25">
      <c r="A63" s="49"/>
      <c r="B63" s="50"/>
      <c r="G63" s="67"/>
    </row>
    <row r="64" spans="1:7" ht="24.95" customHeight="1" x14ac:dyDescent="0.25">
      <c r="A64" s="325"/>
      <c r="B64" s="325"/>
      <c r="C64" s="325"/>
    </row>
  </sheetData>
  <sheetProtection algorithmName="SHA-512" hashValue="jI/EHrYAf8IgElG1G0xu8u5abu0436xkexexliZMrp4aw7VET6SaFX0osxMs13ec4qv/XCYmBA3Dkjqnfz26zQ==" saltValue="vMeWILXRUmpW9rUlyYCqhg==" spinCount="100000" sheet="1" objects="1" scenarios="1"/>
  <mergeCells count="8">
    <mergeCell ref="B16:C16"/>
    <mergeCell ref="A1:C1"/>
    <mergeCell ref="B6:C6"/>
    <mergeCell ref="B55:C55"/>
    <mergeCell ref="A64:C64"/>
    <mergeCell ref="B26:C26"/>
    <mergeCell ref="B36:C36"/>
    <mergeCell ref="B46:C46"/>
  </mergeCells>
  <phoneticPr fontId="30" type="noConversion"/>
  <printOptions horizontalCentered="1"/>
  <pageMargins left="0.19685039370078741" right="0.19685039370078741" top="0.41" bottom="0.39370078740157483" header="0.15748031496062992" footer="0.19685039370078741"/>
  <pageSetup paperSize="9" scale="82" orientation="portrait" r:id="rId1"/>
  <headerFooter alignWithMargins="0">
    <oddFooter>&amp;R&amp;A</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NOTICE</vt:lpstr>
      <vt:lpstr>NE PAS SUPPRIMER Gestion liste</vt:lpstr>
      <vt:lpstr>A - Equipe 1</vt:lpstr>
      <vt:lpstr>B - Equipe 2</vt:lpstr>
      <vt:lpstr>C - Equipe 3</vt:lpstr>
      <vt:lpstr>D - Equipe 4</vt:lpstr>
      <vt:lpstr>E - Equipe 5</vt:lpstr>
      <vt:lpstr>F - Répartition annuelle</vt:lpstr>
      <vt:lpstr>G - Fiche de synthèse</vt:lpstr>
      <vt:lpstr>etats</vt:lpstr>
      <vt:lpstr>financeurs</vt:lpstr>
      <vt:lpstr>'A - Equipe 1'!Impression_des_titres</vt:lpstr>
      <vt:lpstr>'B - Equipe 2'!Impression_des_titres</vt:lpstr>
      <vt:lpstr>'C - Equipe 3'!Impression_des_titres</vt:lpstr>
      <vt:lpstr>'D - Equipe 4'!Impression_des_titres</vt:lpstr>
      <vt:lpstr>'E - Equipe 5'!Impression_des_titres</vt:lpstr>
      <vt:lpstr>liste</vt:lpstr>
      <vt:lpstr>org</vt:lpstr>
      <vt:lpstr>subv</vt:lpstr>
      <vt:lpstr>'A - Equipe 1'!Zone_d_impression</vt:lpstr>
      <vt:lpstr>'B - Equipe 2'!Zone_d_impression</vt:lpstr>
      <vt:lpstr>'C - Equipe 3'!Zone_d_impression</vt:lpstr>
      <vt:lpstr>'D - Equipe 4'!Zone_d_impression</vt:lpstr>
      <vt:lpstr>'E - Equipe 5'!Zone_d_impression</vt:lpstr>
      <vt:lpstr>'F - Répartition annuelle'!Zone_d_impression</vt:lpstr>
      <vt:lpstr>'G - Fiche de synthèse'!Zone_d_impression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DOMF</dc:creator>
  <cp:lastModifiedBy>Poornima BASAVARAJAIAH</cp:lastModifiedBy>
  <cp:lastPrinted>2013-09-13T13:41:10Z</cp:lastPrinted>
  <dcterms:created xsi:type="dcterms:W3CDTF">2012-04-08T18:44:33Z</dcterms:created>
  <dcterms:modified xsi:type="dcterms:W3CDTF">2024-10-07T09:25:09Z</dcterms:modified>
</cp:coreProperties>
</file>